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fs-vfs\DMVWebPub\forms\docs\"/>
    </mc:Choice>
  </mc:AlternateContent>
  <xr:revisionPtr revIDLastSave="0" documentId="13_ncr:1_{80A0B8FE-EC49-4BC9-A9D7-2491F1E85776}" xr6:coauthVersionLast="44" xr6:coauthVersionMax="44" xr10:uidLastSave="{00000000-0000-0000-0000-000000000000}"/>
  <bookViews>
    <workbookView xWindow="-120" yWindow="-120" windowWidth="29040" windowHeight="15990" activeTab="2" xr2:uid="{00000000-000D-0000-FFFF-FFFF00000000}"/>
  </bookViews>
  <sheets>
    <sheet name="Instructions" sheetId="5" r:id="rId1"/>
    <sheet name="Page 1" sheetId="1" r:id="rId2"/>
    <sheet name="Page 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4" l="1"/>
  <c r="H45" i="4"/>
  <c r="H32" i="4"/>
  <c r="H33" i="4"/>
  <c r="H24" i="4" l="1"/>
  <c r="I36" i="1" l="1"/>
  <c r="N37" i="4" l="1"/>
  <c r="H65" i="4" l="1"/>
  <c r="N65" i="4"/>
  <c r="H25" i="4" l="1"/>
  <c r="I6" i="1" l="1"/>
  <c r="I7" i="1"/>
  <c r="I8" i="1"/>
  <c r="H12" i="4" l="1"/>
  <c r="N12" i="4"/>
  <c r="I5" i="1" l="1"/>
  <c r="I16" i="1"/>
  <c r="N7" i="4"/>
  <c r="N8" i="4"/>
  <c r="N9" i="4"/>
  <c r="N10" i="4"/>
  <c r="N11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3" i="4"/>
  <c r="N64" i="4"/>
  <c r="I57" i="1"/>
  <c r="I31" i="1"/>
  <c r="I20" i="1"/>
  <c r="I9" i="1"/>
  <c r="I52" i="1"/>
  <c r="I51" i="1"/>
  <c r="I50" i="1"/>
  <c r="I49" i="1"/>
  <c r="I48" i="1"/>
  <c r="I47" i="1"/>
  <c r="I46" i="1"/>
  <c r="I45" i="1"/>
  <c r="H64" i="4"/>
  <c r="H46" i="4"/>
  <c r="H47" i="4"/>
  <c r="H48" i="4"/>
  <c r="H49" i="4"/>
  <c r="H50" i="4"/>
  <c r="H51" i="4"/>
  <c r="H52" i="4"/>
  <c r="H53" i="4"/>
  <c r="H54" i="4"/>
  <c r="H55" i="4"/>
  <c r="H31" i="4"/>
  <c r="H56" i="4"/>
  <c r="H57" i="4"/>
  <c r="H58" i="4"/>
  <c r="H59" i="4"/>
  <c r="H60" i="4"/>
  <c r="H61" i="4"/>
  <c r="H63" i="4"/>
  <c r="I70" i="1"/>
  <c r="I59" i="1"/>
  <c r="I58" i="1"/>
  <c r="I28" i="1"/>
  <c r="I19" i="1"/>
  <c r="I14" i="1"/>
  <c r="I43" i="1"/>
  <c r="I44" i="1"/>
  <c r="I61" i="1"/>
  <c r="H43" i="4"/>
  <c r="H42" i="4"/>
  <c r="I53" i="1"/>
  <c r="I15" i="1"/>
  <c r="I18" i="1"/>
  <c r="I26" i="1"/>
  <c r="E1" i="4"/>
  <c r="A1" i="4"/>
  <c r="N6" i="4"/>
  <c r="L1" i="4"/>
  <c r="H40" i="4"/>
  <c r="H30" i="4"/>
  <c r="H39" i="4"/>
  <c r="H38" i="4"/>
  <c r="H35" i="4"/>
  <c r="H34" i="4"/>
  <c r="H29" i="4"/>
  <c r="H28" i="4"/>
  <c r="H27" i="4"/>
  <c r="H26" i="4"/>
  <c r="H23" i="4"/>
  <c r="H22" i="4"/>
  <c r="H21" i="4"/>
  <c r="H18" i="4"/>
  <c r="H17" i="4"/>
  <c r="H16" i="4"/>
  <c r="H15" i="4"/>
  <c r="H14" i="4"/>
  <c r="H13" i="4"/>
  <c r="H11" i="4"/>
  <c r="H10" i="4"/>
  <c r="H9" i="4"/>
  <c r="H8" i="4"/>
  <c r="H7" i="4"/>
  <c r="H6" i="4"/>
  <c r="I69" i="1"/>
  <c r="I68" i="1"/>
  <c r="I67" i="1"/>
  <c r="I66" i="1"/>
  <c r="I65" i="1"/>
  <c r="I64" i="1"/>
  <c r="I63" i="1"/>
  <c r="I62" i="1"/>
  <c r="I55" i="1"/>
  <c r="I42" i="1"/>
  <c r="I40" i="1"/>
  <c r="I39" i="1"/>
  <c r="I38" i="1"/>
  <c r="I37" i="1"/>
  <c r="I33" i="1"/>
  <c r="I32" i="1"/>
  <c r="I25" i="1"/>
  <c r="I24" i="1"/>
  <c r="I27" i="1"/>
  <c r="I23" i="1"/>
  <c r="I22" i="1"/>
  <c r="I17" i="1"/>
  <c r="I13" i="1"/>
  <c r="I12" i="1"/>
  <c r="B1" i="4"/>
</calcChain>
</file>

<file path=xl/sharedStrings.xml><?xml version="1.0" encoding="utf-8"?>
<sst xmlns="http://schemas.openxmlformats.org/spreadsheetml/2006/main" count="347" uniqueCount="226">
  <si>
    <t>Item #</t>
  </si>
  <si>
    <t>Description</t>
  </si>
  <si>
    <t>Units</t>
  </si>
  <si>
    <t>Single</t>
  </si>
  <si>
    <t>Control #</t>
  </si>
  <si>
    <t>Begin</t>
  </si>
  <si>
    <t>End</t>
  </si>
  <si>
    <t>Unit Desc</t>
  </si>
  <si>
    <t>Qty</t>
  </si>
  <si>
    <t>Type</t>
  </si>
  <si>
    <t>box</t>
  </si>
  <si>
    <t>Decal, Snowmachine</t>
  </si>
  <si>
    <t>Loc #</t>
  </si>
  <si>
    <t>Location Name</t>
  </si>
  <si>
    <t>Date Ordered:</t>
  </si>
  <si>
    <t>Plate, Motorcycle/Trailer (small)</t>
  </si>
  <si>
    <t>Plate, Trailer (large)</t>
  </si>
  <si>
    <t>Plate, Government Exempt</t>
  </si>
  <si>
    <t>Plate, Handicap</t>
  </si>
  <si>
    <t>Plate, Historical</t>
  </si>
  <si>
    <t>Plate, Collectors</t>
  </si>
  <si>
    <t>Plate, Sample, 50th Anniversary</t>
  </si>
  <si>
    <t>ea</t>
  </si>
  <si>
    <t>One-Way Trip Permit</t>
  </si>
  <si>
    <t>Temporary Permit</t>
  </si>
  <si>
    <t>pkg</t>
  </si>
  <si>
    <t>Assigned ID (without VIN)</t>
  </si>
  <si>
    <t>Assigned ID (with VIN)</t>
  </si>
  <si>
    <t>Receipt for Fees</t>
  </si>
  <si>
    <t>Plate, Disabled Vet with Logo</t>
  </si>
  <si>
    <t>Plate, Disabled Vet without Logo</t>
  </si>
  <si>
    <t xml:space="preserve">SAR# </t>
  </si>
  <si>
    <t>Month Tabs</t>
  </si>
  <si>
    <t>Tabs, Month - JAN</t>
  </si>
  <si>
    <t>Tabs, Month - FEB</t>
  </si>
  <si>
    <t>Tabs, Month - MAR</t>
  </si>
  <si>
    <t>Tabs, Month - APR</t>
  </si>
  <si>
    <t>Tabs, Month - MAY</t>
  </si>
  <si>
    <t>Tabs, Month - JUN</t>
  </si>
  <si>
    <t>Tabs, Month - JUL</t>
  </si>
  <si>
    <t>Tabs, Month - AUG</t>
  </si>
  <si>
    <t>Tabs, Month - SEP</t>
  </si>
  <si>
    <t>Tabs, Month - OCT</t>
  </si>
  <si>
    <t>Tabs, Month - NOV</t>
  </si>
  <si>
    <t>Tabs, Month - DEC</t>
  </si>
  <si>
    <t>Informational Cards &amp; Brochures</t>
  </si>
  <si>
    <t>Withdraw Parental Consent</t>
  </si>
  <si>
    <t>Parent/Guardian Consent for a Minor</t>
  </si>
  <si>
    <t>Request for Administrative Hearing</t>
  </si>
  <si>
    <t>Settlement Agreement and Release</t>
  </si>
  <si>
    <t>Appl-Drivers License/ID</t>
  </si>
  <si>
    <t>Interpreter Information</t>
  </si>
  <si>
    <t>Appl-Personalized License Plates</t>
  </si>
  <si>
    <t>Sale of Snowmachine or ATV</t>
  </si>
  <si>
    <t>Cert of Vehicle Inspection</t>
  </si>
  <si>
    <t>Appl-Title &amp; Registration (1 part)</t>
  </si>
  <si>
    <t>Notification of Impound and Sale</t>
  </si>
  <si>
    <t>Military Affidavit</t>
  </si>
  <si>
    <t>Reconstructed Vehicle Affidavit</t>
  </si>
  <si>
    <t>Odometer Disclosure Statement</t>
  </si>
  <si>
    <t>Boat Registration</t>
  </si>
  <si>
    <t>Assigned Hull ID Number</t>
  </si>
  <si>
    <t>Power of Attorney</t>
  </si>
  <si>
    <t>Motor Vehicle Record Request</t>
  </si>
  <si>
    <t>Request for Refund</t>
  </si>
  <si>
    <t>Appl-Disabled Parking</t>
  </si>
  <si>
    <t>Special Traction Permit</t>
  </si>
  <si>
    <t>Forms</t>
  </si>
  <si>
    <t>pad</t>
  </si>
  <si>
    <t>Aff of Lost, Destroyed, Stolen Title</t>
  </si>
  <si>
    <t>Dealer Aff of Vehicle Held in Inventory</t>
  </si>
  <si>
    <t xml:space="preserve"> F-478</t>
  </si>
  <si>
    <t xml:space="preserve"> F-812</t>
  </si>
  <si>
    <t xml:space="preserve"> F-424</t>
  </si>
  <si>
    <t xml:space="preserve"> F-433</t>
  </si>
  <si>
    <t xml:space="preserve"> F-447</t>
  </si>
  <si>
    <t xml:space="preserve"> F-465</t>
  </si>
  <si>
    <t xml:space="preserve"> F-478A</t>
  </si>
  <si>
    <t xml:space="preserve"> F-803</t>
  </si>
  <si>
    <t xml:space="preserve"> F-808</t>
  </si>
  <si>
    <t xml:space="preserve"> F-809</t>
  </si>
  <si>
    <t xml:space="preserve"> F-811</t>
  </si>
  <si>
    <t xml:space="preserve"> F-813</t>
  </si>
  <si>
    <t xml:space="preserve"> F-819</t>
  </si>
  <si>
    <t xml:space="preserve"> F-826</t>
  </si>
  <si>
    <t xml:space="preserve"> F-827</t>
  </si>
  <si>
    <t xml:space="preserve"> F-828</t>
  </si>
  <si>
    <t xml:space="preserve"> F-829</t>
  </si>
  <si>
    <t xml:space="preserve"> F-839</t>
  </si>
  <si>
    <t xml:space="preserve"> F-842</t>
  </si>
  <si>
    <t xml:space="preserve"> F-847</t>
  </si>
  <si>
    <t xml:space="preserve"> F-851</t>
  </si>
  <si>
    <t xml:space="preserve"> F-853</t>
  </si>
  <si>
    <t xml:space="preserve"> F-866</t>
  </si>
  <si>
    <t>4. If you want to order a smaller quantity (eg. 10 Gov't Exempt Plates), enter the quantity in the "Single" column.</t>
  </si>
  <si>
    <t xml:space="preserve">       it will be mailed/delivered by FRIDAY.</t>
  </si>
  <si>
    <t xml:space="preserve"> T-101</t>
  </si>
  <si>
    <t xml:space="preserve"> T-102</t>
  </si>
  <si>
    <t xml:space="preserve"> T-104</t>
  </si>
  <si>
    <t xml:space="preserve"> T-103</t>
  </si>
  <si>
    <t xml:space="preserve"> T-105</t>
  </si>
  <si>
    <t xml:space="preserve"> T-106</t>
  </si>
  <si>
    <t xml:space="preserve"> T-107</t>
  </si>
  <si>
    <t xml:space="preserve"> T-108</t>
  </si>
  <si>
    <t xml:space="preserve"> T-109</t>
  </si>
  <si>
    <t xml:space="preserve"> T-110</t>
  </si>
  <si>
    <t xml:space="preserve"> T-111</t>
  </si>
  <si>
    <t xml:space="preserve"> T-112</t>
  </si>
  <si>
    <t xml:space="preserve"> D-515</t>
  </si>
  <si>
    <t xml:space="preserve"> P-201</t>
  </si>
  <si>
    <t xml:space="preserve"> P-202</t>
  </si>
  <si>
    <t xml:space="preserve"> P-203</t>
  </si>
  <si>
    <t xml:space="preserve"> P-204</t>
  </si>
  <si>
    <t xml:space="preserve"> P-205</t>
  </si>
  <si>
    <t xml:space="preserve"> P-206</t>
  </si>
  <si>
    <t xml:space="preserve"> P-207</t>
  </si>
  <si>
    <t xml:space="preserve"> P-208</t>
  </si>
  <si>
    <t xml:space="preserve"> P-209</t>
  </si>
  <si>
    <t xml:space="preserve"> P-223-50</t>
  </si>
  <si>
    <t xml:space="preserve"> F-801</t>
  </si>
  <si>
    <t xml:space="preserve"> F-802</t>
  </si>
  <si>
    <t xml:space="preserve"> F-802 B</t>
  </si>
  <si>
    <t xml:space="preserve"> F-817</t>
  </si>
  <si>
    <t xml:space="preserve"> F-835</t>
  </si>
  <si>
    <t xml:space="preserve"> F-840</t>
  </si>
  <si>
    <t xml:space="preserve"> F-852</t>
  </si>
  <si>
    <t>7. If an item is not on the list, type or write it on the bottom line of Page 2.</t>
  </si>
  <si>
    <r>
      <t xml:space="preserve">2. Do NOT enter anything in the </t>
    </r>
    <r>
      <rPr>
        <sz val="10"/>
        <rFont val="Arial"/>
        <family val="2"/>
      </rPr>
      <t xml:space="preserve">SAR# </t>
    </r>
    <r>
      <rPr>
        <sz val="10"/>
        <rFont val="Arial"/>
        <family val="2"/>
      </rPr>
      <t>field; that's for DMV Supply use ONLY.</t>
    </r>
  </si>
  <si>
    <t>2. Do NOT enter anything in the SAR# or Control # fields; those are for DMV Supply use ONLY.</t>
  </si>
  <si>
    <t>1. Enter your information in the boxes on the top row.</t>
  </si>
  <si>
    <t xml:space="preserve"> F-861</t>
  </si>
  <si>
    <t>Person Placing Order</t>
  </si>
  <si>
    <t>5. HCP Parking Permits and Assigned ID without VIN must be ordered in the "Single" column</t>
  </si>
  <si>
    <t>Aff of Estate &lt;$100,000</t>
  </si>
  <si>
    <t>Aff of Homebuilt Trailer</t>
  </si>
  <si>
    <t>Page 1 Instructions:</t>
  </si>
  <si>
    <t>Page 2 Instructions:</t>
  </si>
  <si>
    <t>pairs</t>
  </si>
  <si>
    <t>TOTAL</t>
  </si>
  <si>
    <t xml:space="preserve"> </t>
  </si>
  <si>
    <t>Quantity Ordered</t>
  </si>
  <si>
    <t>Qty Ordered</t>
  </si>
  <si>
    <t>6. Forms F-817 through F-822 must be ordered by "Units" only.</t>
  </si>
  <si>
    <r>
      <t>1. Do NOT enter anything in the fields on the top row</t>
    </r>
    <r>
      <rPr>
        <sz val="10"/>
        <rFont val="Arial"/>
        <family val="2"/>
      </rPr>
      <t>.  When you complete the top row on Page 1, it will carry forward to Page 2</t>
    </r>
  </si>
  <si>
    <t>3. If you want to order an entire unit (eg., 2009 Vehicle Tabs), enter the quantity in the "Units" column.</t>
  </si>
  <si>
    <r>
      <t xml:space="preserve">   </t>
    </r>
    <r>
      <rPr>
        <b/>
        <sz val="10"/>
        <color indexed="10"/>
        <rFont val="Arial"/>
        <family val="2"/>
      </rPr>
      <t>Note:</t>
    </r>
    <r>
      <rPr>
        <sz val="10"/>
        <rFont val="Arial"/>
        <family val="2"/>
      </rPr>
      <t xml:space="preserve"> If you are hand-writing in the information, you will need to white out the "0" in each field and enter the correct information.</t>
    </r>
  </si>
  <si>
    <t>4. If an item is not on the list, type or write it in an empty row.</t>
  </si>
  <si>
    <t>3. All items must be requested in whole units ONLY except Manuals; if you want fewer than a box, enter the amount in the</t>
  </si>
  <si>
    <t xml:space="preserve">     "Single" column.</t>
  </si>
  <si>
    <t xml:space="preserve"> P-200-LF</t>
  </si>
  <si>
    <t>Plate, Vehicle - Last Frontier</t>
  </si>
  <si>
    <t>Plate, Sample, Last Frontier</t>
  </si>
  <si>
    <t xml:space="preserve"> P-223-LF</t>
  </si>
  <si>
    <t>Plate, Charitable Exempt</t>
  </si>
  <si>
    <t xml:space="preserve"> P-210</t>
  </si>
  <si>
    <t xml:space="preserve"> P-211</t>
  </si>
  <si>
    <t xml:space="preserve"> P-212</t>
  </si>
  <si>
    <t xml:space="preserve"> P-213</t>
  </si>
  <si>
    <t xml:space="preserve"> P-214</t>
  </si>
  <si>
    <t xml:space="preserve"> P-215</t>
  </si>
  <si>
    <t>Plate, Air Force</t>
  </si>
  <si>
    <t>Plate, Army</t>
  </si>
  <si>
    <t>Plate, Coast Guard</t>
  </si>
  <si>
    <t>Plate, Navy</t>
  </si>
  <si>
    <t>Plate, Marine</t>
  </si>
  <si>
    <t>Plate, National Guard</t>
  </si>
  <si>
    <t xml:space="preserve"> F-413</t>
  </si>
  <si>
    <t>CDL Medical &amp; Self Certifying Verification</t>
  </si>
  <si>
    <t xml:space="preserve"> TS-2019</t>
  </si>
  <si>
    <t>Tabs, Snowmachine - 2019</t>
  </si>
  <si>
    <t xml:space="preserve"> TS-2020</t>
  </si>
  <si>
    <t>Tabs, Snowmachine - 2020</t>
  </si>
  <si>
    <t>Plate, Purple Heart</t>
  </si>
  <si>
    <t>Appl-Title &amp; Registration (3 part)</t>
  </si>
  <si>
    <t xml:space="preserve"> TS-2021</t>
  </si>
  <si>
    <t>Tabs, Snowmachine - 2021</t>
  </si>
  <si>
    <t xml:space="preserve"> TV-P</t>
  </si>
  <si>
    <t>Tab, Vehicle Perm - Senior/Disabled</t>
  </si>
  <si>
    <t xml:space="preserve"> TV-Z</t>
  </si>
  <si>
    <t>Tabs, Vehicle Perm - Older Vehicle</t>
  </si>
  <si>
    <t xml:space="preserve"> P-200-B</t>
  </si>
  <si>
    <t>Plate, Vehicle - Bear</t>
  </si>
  <si>
    <t xml:space="preserve"> P-216</t>
  </si>
  <si>
    <t>F-812A</t>
  </si>
  <si>
    <t xml:space="preserve"> TS-2022</t>
  </si>
  <si>
    <t>Tabs, Snowmachine - 2022</t>
  </si>
  <si>
    <t>Plate, MC/Trailer (small) - Bear</t>
  </si>
  <si>
    <t xml:space="preserve"> P-200-BT</t>
  </si>
  <si>
    <t xml:space="preserve"> D-520-19</t>
  </si>
  <si>
    <t>Tab, Boat, non-power - 2019</t>
  </si>
  <si>
    <t xml:space="preserve"> D-530-19</t>
  </si>
  <si>
    <t>Tab, Boat, power - 2019</t>
  </si>
  <si>
    <t>Est. Qty.</t>
  </si>
  <si>
    <t>On Hand</t>
  </si>
  <si>
    <r>
      <t>8. If you Fax (</t>
    </r>
    <r>
      <rPr>
        <b/>
        <sz val="10"/>
        <rFont val="Arial"/>
        <family val="2"/>
      </rPr>
      <t>269-5569</t>
    </r>
    <r>
      <rPr>
        <sz val="10"/>
        <rFont val="Arial"/>
        <family val="2"/>
      </rPr>
      <t>) or email (</t>
    </r>
    <r>
      <rPr>
        <b/>
        <sz val="10"/>
        <rFont val="Arial"/>
        <family val="2"/>
      </rPr>
      <t>DOA.DMV.Supply@alaska.gov</t>
    </r>
    <r>
      <rPr>
        <sz val="10"/>
        <rFont val="Arial"/>
        <family val="2"/>
      </rPr>
      <t xml:space="preserve">) your order by MONDAY, </t>
    </r>
  </si>
  <si>
    <t xml:space="preserve"> TV-2019</t>
  </si>
  <si>
    <t>Tabs, Vehicle - 2019</t>
  </si>
  <si>
    <t xml:space="preserve"> D-530-20</t>
  </si>
  <si>
    <t>Tab, Boat, power - 2020</t>
  </si>
  <si>
    <t xml:space="preserve"> TS-2023</t>
  </si>
  <si>
    <t>Tabs, Snowmachine - 2023</t>
  </si>
  <si>
    <t xml:space="preserve"> TV-2020</t>
  </si>
  <si>
    <t>Tabs, Vehicle - 2020</t>
  </si>
  <si>
    <t xml:space="preserve"> D-530-21</t>
  </si>
  <si>
    <t>Tab, Boat, power - 2021</t>
  </si>
  <si>
    <t xml:space="preserve"> TS-2024</t>
  </si>
  <si>
    <t>Tabs, Snowmachine - 2024</t>
  </si>
  <si>
    <t xml:space="preserve"> F-863-19</t>
  </si>
  <si>
    <t>HCP TEMP Parking Permit - 2019</t>
  </si>
  <si>
    <t xml:space="preserve"> TV-2021</t>
  </si>
  <si>
    <t>Tabs, Vehicle - 2021</t>
  </si>
  <si>
    <t xml:space="preserve"> D-530-22</t>
  </si>
  <si>
    <t>Tab, Boat, power - 2022</t>
  </si>
  <si>
    <t xml:space="preserve"> F-862-23</t>
  </si>
  <si>
    <t>HCP PERM Parking Permit - 2023</t>
  </si>
  <si>
    <t xml:space="preserve"> TS-2025</t>
  </si>
  <si>
    <t>Tabs, Snowmachine - 2025</t>
  </si>
  <si>
    <t xml:space="preserve"> P-200-A</t>
  </si>
  <si>
    <t>Plate, Vehicle - Artistic</t>
  </si>
  <si>
    <t>Plate, Handicap Motorcycle</t>
  </si>
  <si>
    <t xml:space="preserve"> P-228</t>
  </si>
  <si>
    <t xml:space="preserve">Certificate of Title </t>
  </si>
  <si>
    <t xml:space="preserve"> F-863-20</t>
  </si>
  <si>
    <t>HCP TEMP Parking Permit - 2020</t>
  </si>
  <si>
    <t xml:space="preserve"> TV-2022</t>
  </si>
  <si>
    <t>Tabs, Vehicle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</si>
</sst>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0_);\(0\)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1"/>
      <color indexed="8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86">
    <xf numFmtId="0" fontId="0" fillId="0" borderId="0" xfId="0"/>
    <xf numFmtId="0" fontId="5" fillId="0" borderId="4" xfId="2" applyFont="1" applyBorder="1"/>
    <xf numFmtId="0" fontId="5" fillId="0" borderId="5" xfId="2" applyFont="1" applyBorder="1"/>
    <xf numFmtId="0" fontId="5" fillId="0" borderId="7" xfId="2" applyFont="1" applyBorder="1" applyAlignment="1">
      <alignment horizontal="center"/>
    </xf>
    <xf numFmtId="0" fontId="5" fillId="0" borderId="20" xfId="2" applyFont="1" applyBorder="1"/>
    <xf numFmtId="0" fontId="5" fillId="0" borderId="21" xfId="2" applyFont="1" applyBorder="1"/>
    <xf numFmtId="0" fontId="5" fillId="0" borderId="22" xfId="2" applyFont="1" applyBorder="1" applyAlignment="1">
      <alignment horizontal="center"/>
    </xf>
    <xf numFmtId="0" fontId="5" fillId="0" borderId="6" xfId="2" applyFont="1" applyBorder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24" xfId="2" applyFont="1" applyBorder="1" applyAlignment="1">
      <alignment horizontal="centerContinuous"/>
    </xf>
    <xf numFmtId="0" fontId="5" fillId="0" borderId="11" xfId="2" applyFont="1" applyBorder="1" applyAlignment="1">
      <alignment horizontal="centerContinuous"/>
    </xf>
    <xf numFmtId="0" fontId="5" fillId="0" borderId="0" xfId="2" applyFont="1"/>
    <xf numFmtId="0" fontId="5" fillId="0" borderId="11" xfId="2" applyFont="1" applyBorder="1"/>
    <xf numFmtId="0" fontId="7" fillId="4" borderId="17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Continuous"/>
      <protection locked="0"/>
    </xf>
    <xf numFmtId="0" fontId="7" fillId="0" borderId="18" xfId="0" applyFont="1" applyBorder="1" applyAlignment="1">
      <alignment horizontal="centerContinuous"/>
    </xf>
    <xf numFmtId="0" fontId="7" fillId="0" borderId="19" xfId="0" applyFont="1" applyBorder="1" applyAlignment="1">
      <alignment horizontal="centerContinuous"/>
    </xf>
    <xf numFmtId="0" fontId="8" fillId="0" borderId="3" xfId="0" applyFont="1" applyBorder="1" applyAlignment="1">
      <alignment horizontal="right"/>
    </xf>
    <xf numFmtId="164" fontId="7" fillId="4" borderId="19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Continuous" vertical="top"/>
    </xf>
    <xf numFmtId="0" fontId="8" fillId="0" borderId="2" xfId="0" applyFont="1" applyBorder="1" applyAlignment="1">
      <alignment horizontal="right"/>
    </xf>
    <xf numFmtId="0" fontId="8" fillId="6" borderId="16" xfId="0" applyFont="1" applyFill="1" applyBorder="1"/>
    <xf numFmtId="0" fontId="10" fillId="0" borderId="4" xfId="0" applyFont="1" applyBorder="1"/>
    <xf numFmtId="0" fontId="10" fillId="0" borderId="8" xfId="0" applyFont="1" applyBorder="1"/>
    <xf numFmtId="0" fontId="10" fillId="0" borderId="37" xfId="0" applyFont="1" applyBorder="1" applyAlignment="1">
      <alignment horizontal="center"/>
    </xf>
    <xf numFmtId="0" fontId="10" fillId="0" borderId="9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12" xfId="0" applyFont="1" applyBorder="1" applyAlignment="1">
      <alignment horizontal="centerContinuous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4" xfId="0" applyFont="1" applyBorder="1" applyAlignment="1">
      <alignment horizontal="centerContinuous" wrapText="1"/>
    </xf>
    <xf numFmtId="0" fontId="10" fillId="0" borderId="2" xfId="0" applyFont="1" applyBorder="1" applyAlignment="1">
      <alignment horizontal="centerContinuous" wrapText="1"/>
    </xf>
    <xf numFmtId="0" fontId="10" fillId="0" borderId="15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4" xfId="2" applyFont="1" applyBorder="1"/>
    <xf numFmtId="0" fontId="12" fillId="0" borderId="5" xfId="2" applyFont="1" applyBorder="1"/>
    <xf numFmtId="0" fontId="12" fillId="0" borderId="0" xfId="2" applyFont="1"/>
    <xf numFmtId="0" fontId="12" fillId="0" borderId="31" xfId="2" applyFont="1" applyBorder="1" applyAlignment="1">
      <alignment horizontal="centerContinuous"/>
    </xf>
    <xf numFmtId="0" fontId="12" fillId="0" borderId="33" xfId="2" applyFont="1" applyBorder="1" applyAlignment="1">
      <alignment horizontal="centerContinuous"/>
    </xf>
    <xf numFmtId="0" fontId="12" fillId="0" borderId="34" xfId="2" applyFont="1" applyBorder="1" applyAlignment="1">
      <alignment horizontal="center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33" xfId="0" applyFont="1" applyBorder="1" applyAlignment="1" applyProtection="1">
      <alignment horizontal="center"/>
      <protection locked="0"/>
    </xf>
    <xf numFmtId="165" fontId="14" fillId="7" borderId="34" xfId="1" applyNumberFormat="1" applyFont="1" applyFill="1" applyBorder="1"/>
    <xf numFmtId="0" fontId="8" fillId="5" borderId="33" xfId="0" applyFont="1" applyFill="1" applyBorder="1"/>
    <xf numFmtId="0" fontId="8" fillId="5" borderId="32" xfId="0" applyFont="1" applyFill="1" applyBorder="1"/>
    <xf numFmtId="0" fontId="12" fillId="0" borderId="6" xfId="2" applyFont="1" applyBorder="1" applyAlignment="1">
      <alignment horizontal="centerContinuous"/>
    </xf>
    <xf numFmtId="0" fontId="12" fillId="0" borderId="0" xfId="2" applyFont="1" applyAlignment="1">
      <alignment horizontal="centerContinuous"/>
    </xf>
    <xf numFmtId="0" fontId="12" fillId="0" borderId="7" xfId="2" applyFont="1" applyBorder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165" fontId="14" fillId="7" borderId="5" xfId="1" applyNumberFormat="1" applyFont="1" applyFill="1" applyBorder="1"/>
    <xf numFmtId="0" fontId="8" fillId="5" borderId="6" xfId="0" applyFont="1" applyFill="1" applyBorder="1"/>
    <xf numFmtId="0" fontId="8" fillId="5" borderId="27" xfId="0" applyFont="1" applyFill="1" applyBorder="1"/>
    <xf numFmtId="0" fontId="13" fillId="0" borderId="11" xfId="0" applyFont="1" applyBorder="1" applyAlignment="1" applyProtection="1">
      <alignment horizontal="center"/>
      <protection locked="0"/>
    </xf>
    <xf numFmtId="165" fontId="14" fillId="7" borderId="21" xfId="1" applyNumberFormat="1" applyFont="1" applyFill="1" applyBorder="1"/>
    <xf numFmtId="0" fontId="8" fillId="5" borderId="24" xfId="0" applyFont="1" applyFill="1" applyBorder="1"/>
    <xf numFmtId="0" fontId="8" fillId="5" borderId="28" xfId="0" applyFont="1" applyFill="1" applyBorder="1"/>
    <xf numFmtId="0" fontId="12" fillId="0" borderId="6" xfId="2" applyFont="1" applyBorder="1" applyAlignment="1">
      <alignment horizontal="center"/>
    </xf>
    <xf numFmtId="0" fontId="12" fillId="0" borderId="0" xfId="2" applyFont="1" applyAlignment="1">
      <alignment horizontal="center"/>
    </xf>
    <xf numFmtId="165" fontId="14" fillId="7" borderId="35" xfId="1" applyNumberFormat="1" applyFont="1" applyFill="1" applyBorder="1"/>
    <xf numFmtId="0" fontId="8" fillId="5" borderId="31" xfId="0" applyFont="1" applyFill="1" applyBorder="1"/>
    <xf numFmtId="0" fontId="8" fillId="5" borderId="36" xfId="0" applyFont="1" applyFill="1" applyBorder="1"/>
    <xf numFmtId="0" fontId="13" fillId="8" borderId="0" xfId="0" applyFont="1" applyFill="1" applyAlignment="1">
      <alignment horizontal="center"/>
    </xf>
    <xf numFmtId="0" fontId="13" fillId="8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2" fillId="0" borderId="33" xfId="2" applyFont="1" applyBorder="1"/>
    <xf numFmtId="0" fontId="12" fillId="0" borderId="1" xfId="2" applyFont="1" applyBorder="1" applyProtection="1">
      <protection locked="0"/>
    </xf>
    <xf numFmtId="0" fontId="12" fillId="0" borderId="13" xfId="2" applyFont="1" applyBorder="1" applyProtection="1">
      <protection locked="0"/>
    </xf>
    <xf numFmtId="0" fontId="12" fillId="0" borderId="2" xfId="2" applyFont="1" applyBorder="1" applyProtection="1">
      <protection locked="0"/>
    </xf>
    <xf numFmtId="0" fontId="12" fillId="0" borderId="15" xfId="2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165" fontId="14" fillId="7" borderId="13" xfId="1" applyNumberFormat="1" applyFont="1" applyFill="1" applyBorder="1"/>
    <xf numFmtId="0" fontId="8" fillId="5" borderId="14" xfId="0" applyFont="1" applyFill="1" applyBorder="1"/>
    <xf numFmtId="0" fontId="8" fillId="5" borderId="29" xfId="0" applyFont="1" applyFill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2" borderId="17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Continuous"/>
    </xf>
    <xf numFmtId="0" fontId="18" fillId="2" borderId="18" xfId="0" applyFont="1" applyFill="1" applyBorder="1" applyAlignment="1">
      <alignment horizontal="centerContinuous"/>
    </xf>
    <xf numFmtId="0" fontId="18" fillId="2" borderId="19" xfId="0" applyFont="1" applyFill="1" applyBorder="1" applyAlignment="1">
      <alignment horizontal="centerContinuous"/>
    </xf>
    <xf numFmtId="0" fontId="19" fillId="2" borderId="3" xfId="0" applyFont="1" applyFill="1" applyBorder="1" applyAlignment="1">
      <alignment horizontal="right"/>
    </xf>
    <xf numFmtId="164" fontId="18" fillId="2" borderId="18" xfId="0" applyNumberFormat="1" applyFont="1" applyFill="1" applyBorder="1" applyAlignment="1">
      <alignment horizontal="centerContinuous"/>
    </xf>
    <xf numFmtId="164" fontId="18" fillId="2" borderId="19" xfId="0" applyNumberFormat="1" applyFont="1" applyFill="1" applyBorder="1" applyAlignment="1">
      <alignment horizontal="centerContinuous"/>
    </xf>
    <xf numFmtId="0" fontId="19" fillId="0" borderId="0" xfId="0" applyFont="1"/>
    <xf numFmtId="0" fontId="20" fillId="0" borderId="1" xfId="0" applyFont="1" applyBorder="1" applyAlignment="1">
      <alignment horizontal="center" vertical="top"/>
    </xf>
    <xf numFmtId="0" fontId="20" fillId="0" borderId="2" xfId="0" applyFont="1" applyBorder="1" applyAlignment="1">
      <alignment horizontal="centerContinuous" vertical="top"/>
    </xf>
    <xf numFmtId="0" fontId="20" fillId="0" borderId="0" xfId="0" applyFont="1" applyAlignment="1">
      <alignment horizontal="centerContinuous" vertical="top"/>
    </xf>
    <xf numFmtId="0" fontId="19" fillId="0" borderId="0" xfId="0" applyFont="1" applyAlignment="1">
      <alignment horizontal="centerContinuous"/>
    </xf>
    <xf numFmtId="0" fontId="19" fillId="0" borderId="2" xfId="0" applyFont="1" applyBorder="1" applyAlignment="1">
      <alignment horizontal="right"/>
    </xf>
    <xf numFmtId="0" fontId="20" fillId="6" borderId="2" xfId="0" applyFont="1" applyFill="1" applyBorder="1" applyAlignment="1">
      <alignment horizontal="centerContinuous" vertical="top"/>
    </xf>
    <xf numFmtId="0" fontId="20" fillId="6" borderId="19" xfId="0" applyFont="1" applyFill="1" applyBorder="1" applyAlignment="1">
      <alignment horizontal="centerContinuous" vertical="top"/>
    </xf>
    <xf numFmtId="0" fontId="21" fillId="0" borderId="4" xfId="0" applyFont="1" applyBorder="1"/>
    <xf numFmtId="0" fontId="21" fillId="0" borderId="8" xfId="0" applyFont="1" applyBorder="1"/>
    <xf numFmtId="0" fontId="21" fillId="0" borderId="37" xfId="0" applyFont="1" applyBorder="1"/>
    <xf numFmtId="0" fontId="21" fillId="0" borderId="9" xfId="0" applyFont="1" applyBorder="1" applyAlignment="1">
      <alignment horizontal="centerContinuous"/>
    </xf>
    <xf numFmtId="0" fontId="21" fillId="0" borderId="10" xfId="0" applyFont="1" applyBorder="1" applyAlignment="1">
      <alignment horizontal="centerContinuous"/>
    </xf>
    <xf numFmtId="0" fontId="21" fillId="0" borderId="23" xfId="0" applyFont="1" applyBorder="1" applyAlignment="1">
      <alignment horizontal="centerContinuous"/>
    </xf>
    <xf numFmtId="0" fontId="21" fillId="0" borderId="12" xfId="0" applyFont="1" applyBorder="1" applyAlignment="1">
      <alignment horizontal="centerContinuous"/>
    </xf>
    <xf numFmtId="0" fontId="21" fillId="0" borderId="0" xfId="0" applyFont="1"/>
    <xf numFmtId="0" fontId="21" fillId="0" borderId="1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4" xfId="2" applyFont="1" applyBorder="1"/>
    <xf numFmtId="0" fontId="23" fillId="0" borderId="5" xfId="2" applyFont="1" applyBorder="1"/>
    <xf numFmtId="0" fontId="23" fillId="0" borderId="0" xfId="2" applyFont="1"/>
    <xf numFmtId="0" fontId="23" fillId="0" borderId="6" xfId="2" applyFont="1" applyBorder="1" applyAlignment="1">
      <alignment horizontal="center"/>
    </xf>
    <xf numFmtId="0" fontId="23" fillId="0" borderId="7" xfId="2" applyFont="1" applyBorder="1" applyAlignment="1">
      <alignment horizontal="center"/>
    </xf>
    <xf numFmtId="0" fontId="24" fillId="0" borderId="0" xfId="0" applyFont="1" applyProtection="1">
      <protection locked="0"/>
    </xf>
    <xf numFmtId="0" fontId="24" fillId="0" borderId="0" xfId="0" applyFont="1"/>
    <xf numFmtId="0" fontId="25" fillId="0" borderId="0" xfId="0" applyFont="1" applyAlignment="1" applyProtection="1">
      <alignment horizontal="center"/>
      <protection locked="0"/>
    </xf>
    <xf numFmtId="0" fontId="25" fillId="0" borderId="30" xfId="0" applyFont="1" applyBorder="1"/>
    <xf numFmtId="0" fontId="23" fillId="0" borderId="4" xfId="2" applyFont="1" applyBorder="1"/>
    <xf numFmtId="0" fontId="26" fillId="3" borderId="0" xfId="0" applyFont="1" applyFill="1" applyAlignment="1">
      <alignment horizontal="center"/>
    </xf>
    <xf numFmtId="166" fontId="27" fillId="7" borderId="0" xfId="1" applyNumberFormat="1" applyFont="1" applyFill="1"/>
    <xf numFmtId="166" fontId="27" fillId="7" borderId="30" xfId="1" applyNumberFormat="1" applyFont="1" applyFill="1" applyBorder="1"/>
    <xf numFmtId="0" fontId="23" fillId="0" borderId="4" xfId="2" applyFont="1" applyBorder="1" applyProtection="1">
      <protection locked="0"/>
    </xf>
    <xf numFmtId="0" fontId="23" fillId="0" borderId="5" xfId="2" applyFont="1" applyBorder="1" applyProtection="1">
      <protection locked="0"/>
    </xf>
    <xf numFmtId="0" fontId="23" fillId="0" borderId="6" xfId="2" applyFont="1" applyBorder="1" applyAlignment="1" applyProtection="1">
      <alignment horizontal="center"/>
      <protection locked="0"/>
    </xf>
    <xf numFmtId="0" fontId="23" fillId="0" borderId="7" xfId="2" applyFont="1" applyBorder="1" applyAlignment="1" applyProtection="1">
      <alignment horizontal="center"/>
      <protection locked="0"/>
    </xf>
    <xf numFmtId="0" fontId="23" fillId="0" borderId="4" xfId="2" applyFont="1" applyBorder="1" applyAlignment="1">
      <alignment horizontal="left"/>
    </xf>
    <xf numFmtId="0" fontId="26" fillId="9" borderId="0" xfId="0" applyFont="1" applyFill="1" applyAlignment="1">
      <alignment horizontal="center"/>
    </xf>
    <xf numFmtId="166" fontId="27" fillId="9" borderId="0" xfId="1" applyNumberFormat="1" applyFont="1" applyFill="1"/>
    <xf numFmtId="0" fontId="23" fillId="0" borderId="39" xfId="2" applyFont="1" applyBorder="1"/>
    <xf numFmtId="0" fontId="23" fillId="0" borderId="8" xfId="2" applyFont="1" applyBorder="1"/>
    <xf numFmtId="0" fontId="28" fillId="0" borderId="37" xfId="0" applyFont="1" applyBorder="1" applyAlignment="1">
      <alignment horizontal="center"/>
    </xf>
    <xf numFmtId="0" fontId="23" fillId="0" borderId="40" xfId="2" applyFont="1" applyBorder="1" applyAlignment="1">
      <alignment horizontal="center"/>
    </xf>
    <xf numFmtId="0" fontId="23" fillId="0" borderId="41" xfId="2" applyFont="1" applyBorder="1" applyAlignment="1">
      <alignment horizontal="center"/>
    </xf>
    <xf numFmtId="0" fontId="25" fillId="0" borderId="37" xfId="0" applyFont="1" applyBorder="1" applyAlignment="1" applyProtection="1">
      <alignment horizontal="center"/>
      <protection locked="0"/>
    </xf>
    <xf numFmtId="0" fontId="19" fillId="0" borderId="37" xfId="0" applyFont="1" applyBorder="1"/>
    <xf numFmtId="166" fontId="27" fillId="0" borderId="42" xfId="1" applyNumberFormat="1" applyFont="1" applyBorder="1"/>
    <xf numFmtId="0" fontId="23" fillId="0" borderId="20" xfId="2" applyFont="1" applyBorder="1"/>
    <xf numFmtId="0" fontId="23" fillId="0" borderId="21" xfId="2" applyFont="1" applyBorder="1"/>
    <xf numFmtId="0" fontId="28" fillId="0" borderId="11" xfId="0" applyFont="1" applyBorder="1" applyAlignment="1">
      <alignment horizontal="center"/>
    </xf>
    <xf numFmtId="0" fontId="23" fillId="0" borderId="24" xfId="2" applyFont="1" applyBorder="1" applyAlignment="1">
      <alignment horizontal="center"/>
    </xf>
    <xf numFmtId="0" fontId="23" fillId="0" borderId="22" xfId="2" applyFont="1" applyBorder="1" applyAlignment="1">
      <alignment horizontal="center"/>
    </xf>
    <xf numFmtId="0" fontId="25" fillId="0" borderId="11" xfId="0" applyFont="1" applyBorder="1" applyAlignment="1" applyProtection="1">
      <alignment horizontal="center"/>
      <protection locked="0"/>
    </xf>
    <xf numFmtId="0" fontId="19" fillId="0" borderId="11" xfId="0" applyFont="1" applyBorder="1"/>
    <xf numFmtId="166" fontId="27" fillId="0" borderId="38" xfId="1" applyNumberFormat="1" applyFont="1" applyBorder="1"/>
    <xf numFmtId="0" fontId="25" fillId="0" borderId="0" xfId="0" applyFont="1" applyAlignment="1">
      <alignment horizontal="center"/>
    </xf>
    <xf numFmtId="0" fontId="23" fillId="0" borderId="1" xfId="2" applyFont="1" applyBorder="1"/>
    <xf numFmtId="0" fontId="23" fillId="0" borderId="13" xfId="2" applyFont="1" applyBorder="1"/>
    <xf numFmtId="0" fontId="23" fillId="0" borderId="2" xfId="2" applyFont="1" applyBorder="1"/>
    <xf numFmtId="0" fontId="23" fillId="0" borderId="14" xfId="2" applyFont="1" applyBorder="1" applyAlignment="1">
      <alignment horizontal="center"/>
    </xf>
    <xf numFmtId="0" fontId="23" fillId="0" borderId="15" xfId="2" applyFont="1" applyBorder="1" applyAlignment="1">
      <alignment horizontal="center"/>
    </xf>
    <xf numFmtId="0" fontId="25" fillId="0" borderId="2" xfId="0" applyFont="1" applyBorder="1" applyAlignment="1" applyProtection="1">
      <alignment horizontal="center"/>
      <protection locked="0"/>
    </xf>
    <xf numFmtId="166" fontId="27" fillId="7" borderId="16" xfId="1" applyNumberFormat="1" applyFont="1" applyFill="1" applyBorder="1"/>
    <xf numFmtId="166" fontId="27" fillId="0" borderId="0" xfId="1" applyNumberFormat="1" applyFont="1"/>
    <xf numFmtId="0" fontId="23" fillId="0" borderId="0" xfId="2" applyFont="1" applyProtection="1">
      <protection locked="0"/>
    </xf>
    <xf numFmtId="0" fontId="23" fillId="0" borderId="1" xfId="2" applyFont="1" applyBorder="1" applyProtection="1">
      <protection locked="0"/>
    </xf>
    <xf numFmtId="0" fontId="23" fillId="0" borderId="13" xfId="2" applyFont="1" applyBorder="1" applyProtection="1">
      <protection locked="0"/>
    </xf>
    <xf numFmtId="0" fontId="23" fillId="0" borderId="2" xfId="2" applyFont="1" applyBorder="1" applyProtection="1">
      <protection locked="0"/>
    </xf>
    <xf numFmtId="0" fontId="23" fillId="0" borderId="14" xfId="2" applyFont="1" applyBorder="1" applyAlignment="1" applyProtection="1">
      <alignment horizontal="center"/>
      <protection locked="0"/>
    </xf>
    <xf numFmtId="0" fontId="23" fillId="0" borderId="15" xfId="2" applyFont="1" applyBorder="1" applyAlignment="1" applyProtection="1">
      <alignment horizontal="center"/>
      <protection locked="0"/>
    </xf>
    <xf numFmtId="166" fontId="27" fillId="0" borderId="2" xfId="1" applyNumberFormat="1" applyFont="1" applyBorder="1" applyProtection="1">
      <protection locked="0"/>
    </xf>
    <xf numFmtId="166" fontId="27" fillId="0" borderId="16" xfId="1" applyNumberFormat="1" applyFont="1" applyBorder="1" applyProtection="1">
      <protection locked="0"/>
    </xf>
    <xf numFmtId="0" fontId="5" fillId="0" borderId="0" xfId="2" applyFont="1" applyAlignment="1">
      <alignment horizontal="center"/>
    </xf>
    <xf numFmtId="0" fontId="12" fillId="0" borderId="0" xfId="2" applyFont="1" applyBorder="1"/>
    <xf numFmtId="0" fontId="5" fillId="0" borderId="0" xfId="2" applyFont="1" applyBorder="1"/>
    <xf numFmtId="0" fontId="5" fillId="0" borderId="31" xfId="2" applyFont="1" applyBorder="1"/>
    <xf numFmtId="0" fontId="5" fillId="0" borderId="33" xfId="2" applyFont="1" applyBorder="1"/>
    <xf numFmtId="0" fontId="8" fillId="0" borderId="24" xfId="0" applyFont="1" applyBorder="1"/>
    <xf numFmtId="0" fontId="8" fillId="0" borderId="11" xfId="0" applyFont="1" applyBorder="1"/>
    <xf numFmtId="0" fontId="8" fillId="0" borderId="22" xfId="0" applyFont="1" applyBorder="1"/>
    <xf numFmtId="0" fontId="5" fillId="0" borderId="6" xfId="2" applyFont="1" applyBorder="1"/>
    <xf numFmtId="0" fontId="12" fillId="0" borderId="14" xfId="2" applyFont="1" applyBorder="1" applyAlignment="1" applyProtection="1">
      <alignment horizontal="center"/>
      <protection locked="0"/>
    </xf>
    <xf numFmtId="0" fontId="12" fillId="0" borderId="2" xfId="2" applyFont="1" applyBorder="1" applyAlignment="1" applyProtection="1">
      <alignment horizontal="center"/>
      <protection locked="0"/>
    </xf>
    <xf numFmtId="0" fontId="12" fillId="0" borderId="6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33" xfId="2" applyFont="1" applyBorder="1" applyAlignment="1">
      <alignment horizontal="center"/>
    </xf>
    <xf numFmtId="0" fontId="12" fillId="0" borderId="0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8"/>
  <sheetViews>
    <sheetView workbookViewId="0">
      <selection activeCell="A22" sqref="A22"/>
    </sheetView>
  </sheetViews>
  <sheetFormatPr defaultRowHeight="12.75" x14ac:dyDescent="0.2"/>
  <cols>
    <col min="1" max="1" width="120" style="86" bestFit="1" customWidth="1"/>
    <col min="2" max="16384" width="9.140625" style="86"/>
  </cols>
  <sheetData>
    <row r="1" spans="1:1" x14ac:dyDescent="0.2">
      <c r="A1" s="85" t="s">
        <v>135</v>
      </c>
    </row>
    <row r="2" spans="1:1" x14ac:dyDescent="0.2">
      <c r="A2" s="86" t="s">
        <v>129</v>
      </c>
    </row>
    <row r="3" spans="1:1" x14ac:dyDescent="0.2">
      <c r="A3" s="86" t="s">
        <v>128</v>
      </c>
    </row>
    <row r="4" spans="1:1" x14ac:dyDescent="0.2">
      <c r="A4" s="86" t="s">
        <v>144</v>
      </c>
    </row>
    <row r="5" spans="1:1" x14ac:dyDescent="0.2">
      <c r="A5" s="86" t="s">
        <v>94</v>
      </c>
    </row>
    <row r="6" spans="1:1" x14ac:dyDescent="0.2">
      <c r="A6" s="86" t="s">
        <v>132</v>
      </c>
    </row>
    <row r="7" spans="1:1" x14ac:dyDescent="0.2">
      <c r="A7" s="86" t="s">
        <v>142</v>
      </c>
    </row>
    <row r="8" spans="1:1" x14ac:dyDescent="0.2">
      <c r="A8" s="86" t="s">
        <v>126</v>
      </c>
    </row>
    <row r="9" spans="1:1" x14ac:dyDescent="0.2">
      <c r="A9" s="87" t="s">
        <v>194</v>
      </c>
    </row>
    <row r="10" spans="1:1" x14ac:dyDescent="0.2">
      <c r="A10" s="87" t="s">
        <v>95</v>
      </c>
    </row>
    <row r="12" spans="1:1" x14ac:dyDescent="0.2">
      <c r="A12" s="85" t="s">
        <v>136</v>
      </c>
    </row>
    <row r="13" spans="1:1" x14ac:dyDescent="0.2">
      <c r="A13" s="86" t="s">
        <v>143</v>
      </c>
    </row>
    <row r="14" spans="1:1" x14ac:dyDescent="0.2">
      <c r="A14" s="86" t="s">
        <v>145</v>
      </c>
    </row>
    <row r="15" spans="1:1" x14ac:dyDescent="0.2">
      <c r="A15" s="86" t="s">
        <v>127</v>
      </c>
    </row>
    <row r="16" spans="1:1" x14ac:dyDescent="0.2">
      <c r="A16" s="86" t="s">
        <v>147</v>
      </c>
    </row>
    <row r="17" spans="1:1" x14ac:dyDescent="0.2">
      <c r="A17" s="86" t="s">
        <v>148</v>
      </c>
    </row>
    <row r="18" spans="1:1" x14ac:dyDescent="0.2">
      <c r="A18" s="86" t="s">
        <v>146</v>
      </c>
    </row>
  </sheetData>
  <phoneticPr fontId="4" type="noConversion"/>
  <printOptions horizontalCentered="1" headings="1"/>
  <pageMargins left="0.38" right="0.28000000000000003" top="0.81" bottom="0.37" header="0.17" footer="0.17"/>
  <pageSetup scale="82" orientation="portrait" blackAndWhite="1" r:id="rId1"/>
  <headerFooter alignWithMargins="0">
    <oddHeader>&amp;C&amp;"Arial,Bold Italic"&amp;12DMV SUPPLY REQUEST FORM
DMV Offices and Commission Agents
Page 1</oddHeader>
    <oddFooter>&amp;L&amp;8Form 805 (Rev. 02/26/2019)&amp;R&amp;8&amp;Z&amp;F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0"/>
  <sheetViews>
    <sheetView zoomScaleNormal="100" workbookViewId="0">
      <selection activeCell="O14" sqref="O14"/>
    </sheetView>
  </sheetViews>
  <sheetFormatPr defaultRowHeight="12.75" x14ac:dyDescent="0.2"/>
  <cols>
    <col min="1" max="1" width="9.140625" style="20"/>
    <col min="2" max="2" width="30.140625" style="20" customWidth="1"/>
    <col min="3" max="3" width="8.5703125" style="20" customWidth="1"/>
    <col min="4" max="4" width="4" style="20" bestFit="1" customWidth="1"/>
    <col min="5" max="6" width="5" style="20" bestFit="1" customWidth="1"/>
    <col min="7" max="8" width="5.7109375" style="20" customWidth="1"/>
    <col min="9" max="9" width="7.5703125" style="20" bestFit="1" customWidth="1"/>
    <col min="10" max="11" width="13.5703125" style="20" customWidth="1"/>
    <col min="12" max="16384" width="9.140625" style="20"/>
  </cols>
  <sheetData>
    <row r="1" spans="1:11" ht="20.25" customHeight="1" thickBot="1" x14ac:dyDescent="0.3">
      <c r="A1" s="13"/>
      <c r="B1" s="13"/>
      <c r="C1" s="14"/>
      <c r="D1" s="15" t="s">
        <v>139</v>
      </c>
      <c r="E1" s="16"/>
      <c r="F1" s="16"/>
      <c r="G1" s="16"/>
      <c r="H1" s="16"/>
      <c r="I1" s="17"/>
      <c r="J1" s="18" t="s">
        <v>14</v>
      </c>
      <c r="K1" s="19"/>
    </row>
    <row r="2" spans="1:11" ht="20.25" customHeight="1" thickBot="1" x14ac:dyDescent="0.25">
      <c r="A2" s="21" t="s">
        <v>12</v>
      </c>
      <c r="B2" s="22" t="s">
        <v>13</v>
      </c>
      <c r="C2" s="22"/>
      <c r="D2" s="23" t="s">
        <v>131</v>
      </c>
      <c r="E2" s="23"/>
      <c r="F2" s="23"/>
      <c r="G2" s="23"/>
      <c r="H2" s="23"/>
      <c r="I2" s="23"/>
      <c r="J2" s="24" t="s">
        <v>31</v>
      </c>
      <c r="K2" s="25"/>
    </row>
    <row r="3" spans="1:11" s="34" customFormat="1" ht="15" customHeight="1" x14ac:dyDescent="0.2">
      <c r="A3" s="26"/>
      <c r="B3" s="27"/>
      <c r="C3" s="28" t="s">
        <v>192</v>
      </c>
      <c r="D3" s="29" t="s">
        <v>7</v>
      </c>
      <c r="E3" s="30"/>
      <c r="F3" s="31"/>
      <c r="G3" s="32" t="s">
        <v>140</v>
      </c>
      <c r="H3" s="32"/>
      <c r="I3" s="32"/>
      <c r="J3" s="29" t="s">
        <v>4</v>
      </c>
      <c r="K3" s="33"/>
    </row>
    <row r="4" spans="1:11" s="44" customFormat="1" ht="15" customHeight="1" thickBot="1" x14ac:dyDescent="0.25">
      <c r="A4" s="35" t="s">
        <v>0</v>
      </c>
      <c r="B4" s="36" t="s">
        <v>1</v>
      </c>
      <c r="C4" s="37" t="s">
        <v>193</v>
      </c>
      <c r="D4" s="38" t="s">
        <v>8</v>
      </c>
      <c r="E4" s="39"/>
      <c r="F4" s="40" t="s">
        <v>9</v>
      </c>
      <c r="G4" s="37" t="s">
        <v>2</v>
      </c>
      <c r="H4" s="37" t="s">
        <v>3</v>
      </c>
      <c r="I4" s="41" t="s">
        <v>138</v>
      </c>
      <c r="J4" s="42" t="s">
        <v>5</v>
      </c>
      <c r="K4" s="43" t="s">
        <v>6</v>
      </c>
    </row>
    <row r="5" spans="1:11" s="44" customFormat="1" ht="15" customHeight="1" x14ac:dyDescent="0.25">
      <c r="A5" s="45" t="s">
        <v>176</v>
      </c>
      <c r="B5" s="46" t="s">
        <v>177</v>
      </c>
      <c r="C5" s="47"/>
      <c r="D5" s="48">
        <v>200</v>
      </c>
      <c r="E5" s="49"/>
      <c r="F5" s="50" t="s">
        <v>10</v>
      </c>
      <c r="G5" s="51"/>
      <c r="H5" s="52"/>
      <c r="I5" s="53" t="str">
        <f>IF(G5+H5&gt;0,(G5*D5+H5)," ")</f>
        <v xml:space="preserve"> </v>
      </c>
      <c r="J5" s="54"/>
      <c r="K5" s="55"/>
    </row>
    <row r="6" spans="1:11" s="44" customFormat="1" ht="15" customHeight="1" x14ac:dyDescent="0.25">
      <c r="A6" s="45" t="s">
        <v>178</v>
      </c>
      <c r="B6" s="46" t="s">
        <v>179</v>
      </c>
      <c r="C6" s="47"/>
      <c r="D6" s="56">
        <v>200</v>
      </c>
      <c r="E6" s="57"/>
      <c r="F6" s="58" t="s">
        <v>10</v>
      </c>
      <c r="G6" s="59"/>
      <c r="H6" s="59"/>
      <c r="I6" s="60" t="str">
        <f t="shared" ref="I6:I8" si="0">IF(G6+H6&gt;0,(G6*D6+H6)," ")</f>
        <v xml:space="preserve"> </v>
      </c>
      <c r="J6" s="61"/>
      <c r="K6" s="62"/>
    </row>
    <row r="7" spans="1:11" ht="14.25" customHeight="1" x14ac:dyDescent="0.25">
      <c r="A7" s="45"/>
      <c r="B7" s="46"/>
      <c r="C7" s="47"/>
      <c r="D7" s="182"/>
      <c r="E7" s="183"/>
      <c r="F7" s="58"/>
      <c r="G7" s="59"/>
      <c r="H7" s="59"/>
      <c r="I7" s="60" t="str">
        <f t="shared" si="0"/>
        <v xml:space="preserve"> </v>
      </c>
      <c r="J7" s="61"/>
      <c r="K7" s="62"/>
    </row>
    <row r="8" spans="1:11" ht="14.25" customHeight="1" x14ac:dyDescent="0.25">
      <c r="A8" s="1"/>
      <c r="B8" s="2"/>
      <c r="C8" s="11"/>
      <c r="D8" s="7"/>
      <c r="E8" s="8"/>
      <c r="F8" s="3"/>
      <c r="G8" s="59"/>
      <c r="H8" s="59"/>
      <c r="I8" s="60" t="str">
        <f t="shared" si="0"/>
        <v xml:space="preserve"> </v>
      </c>
      <c r="J8" s="61"/>
      <c r="K8" s="62"/>
    </row>
    <row r="9" spans="1:11" ht="14.25" customHeight="1" x14ac:dyDescent="0.25">
      <c r="A9" s="1" t="s">
        <v>195</v>
      </c>
      <c r="B9" s="2" t="s">
        <v>196</v>
      </c>
      <c r="C9" s="11"/>
      <c r="D9" s="7">
        <v>200</v>
      </c>
      <c r="E9" s="8"/>
      <c r="F9" s="3" t="s">
        <v>10</v>
      </c>
      <c r="G9" s="59"/>
      <c r="H9" s="59"/>
      <c r="I9" s="60" t="str">
        <f>IF(G9+H9&gt;0,(G9*D9+H9)," ")</f>
        <v xml:space="preserve"> </v>
      </c>
      <c r="J9" s="61"/>
      <c r="K9" s="62"/>
    </row>
    <row r="10" spans="1:11" ht="14.25" customHeight="1" x14ac:dyDescent="0.25">
      <c r="A10" s="1" t="s">
        <v>201</v>
      </c>
      <c r="B10" s="2" t="s">
        <v>202</v>
      </c>
      <c r="C10" s="11"/>
      <c r="D10" s="7">
        <v>200</v>
      </c>
      <c r="E10" s="8"/>
      <c r="F10" s="3" t="s">
        <v>10</v>
      </c>
      <c r="G10" s="59"/>
      <c r="H10" s="59"/>
      <c r="I10" s="60"/>
      <c r="J10" s="61"/>
      <c r="K10" s="62"/>
    </row>
    <row r="11" spans="1:11" ht="14.25" customHeight="1" x14ac:dyDescent="0.25">
      <c r="A11" s="1" t="s">
        <v>209</v>
      </c>
      <c r="B11" s="2" t="s">
        <v>210</v>
      </c>
      <c r="C11" s="11"/>
      <c r="D11" s="7">
        <v>200</v>
      </c>
      <c r="E11" s="8"/>
      <c r="F11" s="3" t="s">
        <v>10</v>
      </c>
      <c r="G11" s="59"/>
      <c r="H11" s="59"/>
      <c r="I11" s="60"/>
      <c r="J11" s="61"/>
      <c r="K11" s="62"/>
    </row>
    <row r="12" spans="1:11" ht="14.25" customHeight="1" x14ac:dyDescent="0.25">
      <c r="A12" s="4" t="s">
        <v>224</v>
      </c>
      <c r="B12" s="5" t="s">
        <v>225</v>
      </c>
      <c r="C12" s="12"/>
      <c r="D12" s="9">
        <v>200</v>
      </c>
      <c r="E12" s="10"/>
      <c r="F12" s="6" t="s">
        <v>10</v>
      </c>
      <c r="G12" s="63"/>
      <c r="H12" s="63"/>
      <c r="I12" s="64" t="str">
        <f t="shared" ref="I12:I70" si="1">IF(G12+H12&gt;0,(G12*D12+H12)," ")</f>
        <v xml:space="preserve"> </v>
      </c>
      <c r="J12" s="65"/>
      <c r="K12" s="66"/>
    </row>
    <row r="13" spans="1:11" ht="14.25" customHeight="1" x14ac:dyDescent="0.25">
      <c r="A13" s="1"/>
      <c r="B13" s="2"/>
      <c r="C13" s="11"/>
      <c r="D13" s="7"/>
      <c r="E13" s="8"/>
      <c r="F13" s="3"/>
      <c r="G13" s="59"/>
      <c r="H13" s="59"/>
      <c r="I13" s="60" t="str">
        <f t="shared" si="1"/>
        <v xml:space="preserve"> </v>
      </c>
      <c r="J13" s="61"/>
      <c r="K13" s="62"/>
    </row>
    <row r="14" spans="1:11" ht="14.25" customHeight="1" x14ac:dyDescent="0.25">
      <c r="A14" s="1"/>
      <c r="B14" s="2"/>
      <c r="C14" s="11"/>
      <c r="D14" s="7"/>
      <c r="E14" s="8"/>
      <c r="F14" s="3"/>
      <c r="G14" s="59"/>
      <c r="H14" s="59"/>
      <c r="I14" s="60" t="str">
        <f>IF(G14+H14&gt;0,(G14*D14+H14)," ")</f>
        <v xml:space="preserve"> </v>
      </c>
      <c r="J14" s="61"/>
      <c r="K14" s="62"/>
    </row>
    <row r="15" spans="1:11" ht="14.25" customHeight="1" x14ac:dyDescent="0.25">
      <c r="A15" s="1"/>
      <c r="B15" s="2"/>
      <c r="C15" s="11"/>
      <c r="D15" s="7"/>
      <c r="E15" s="8"/>
      <c r="F15" s="3"/>
      <c r="G15" s="59"/>
      <c r="H15" s="59"/>
      <c r="I15" s="60" t="str">
        <f>IF(G15+H15&gt;0,(G15*D15+H15)," ")</f>
        <v xml:space="preserve"> </v>
      </c>
      <c r="J15" s="61"/>
      <c r="K15" s="62"/>
    </row>
    <row r="16" spans="1:11" ht="14.25" customHeight="1" x14ac:dyDescent="0.25">
      <c r="A16" s="4" t="s">
        <v>188</v>
      </c>
      <c r="B16" s="5" t="s">
        <v>189</v>
      </c>
      <c r="C16" s="12"/>
      <c r="D16" s="9">
        <v>50</v>
      </c>
      <c r="E16" s="10"/>
      <c r="F16" s="6" t="s">
        <v>10</v>
      </c>
      <c r="G16" s="63"/>
      <c r="H16" s="63"/>
      <c r="I16" s="64" t="str">
        <f>IF(G16+H16&gt;0,(G16*D16+H16)," ")</f>
        <v xml:space="preserve"> </v>
      </c>
      <c r="J16" s="65"/>
      <c r="K16" s="66"/>
    </row>
    <row r="17" spans="1:11" ht="14.25" customHeight="1" x14ac:dyDescent="0.25">
      <c r="A17" s="1"/>
      <c r="B17" s="2"/>
      <c r="C17" s="11"/>
      <c r="D17" s="7"/>
      <c r="E17" s="8"/>
      <c r="F17" s="3"/>
      <c r="G17" s="59"/>
      <c r="H17" s="59"/>
      <c r="I17" s="60" t="str">
        <f t="shared" si="1"/>
        <v xml:space="preserve"> </v>
      </c>
      <c r="J17" s="61"/>
      <c r="K17" s="62"/>
    </row>
    <row r="18" spans="1:11" ht="14.25" customHeight="1" x14ac:dyDescent="0.25">
      <c r="A18" s="1"/>
      <c r="B18" s="2"/>
      <c r="C18" s="11"/>
      <c r="D18" s="7"/>
      <c r="E18" s="8"/>
      <c r="F18" s="3"/>
      <c r="G18" s="59"/>
      <c r="H18" s="59"/>
      <c r="I18" s="60" t="str">
        <f>IF(G18+H18&gt;0,(G18*D18+H18)," ")</f>
        <v xml:space="preserve"> </v>
      </c>
      <c r="J18" s="61"/>
      <c r="K18" s="62"/>
    </row>
    <row r="19" spans="1:11" ht="14.25" customHeight="1" x14ac:dyDescent="0.25">
      <c r="A19" s="1" t="s">
        <v>190</v>
      </c>
      <c r="B19" s="2" t="s">
        <v>191</v>
      </c>
      <c r="C19" s="11"/>
      <c r="D19" s="7">
        <v>50</v>
      </c>
      <c r="E19" s="8"/>
      <c r="F19" s="3" t="s">
        <v>10</v>
      </c>
      <c r="G19" s="59"/>
      <c r="H19" s="59"/>
      <c r="I19" s="60" t="str">
        <f>IF(G19+H19&gt;0,(G19*D19+H19)," ")</f>
        <v xml:space="preserve"> </v>
      </c>
      <c r="J19" s="61"/>
      <c r="K19" s="62"/>
    </row>
    <row r="20" spans="1:11" ht="14.25" customHeight="1" x14ac:dyDescent="0.25">
      <c r="A20" s="1" t="s">
        <v>197</v>
      </c>
      <c r="B20" s="2" t="s">
        <v>198</v>
      </c>
      <c r="C20" s="11"/>
      <c r="D20" s="7">
        <v>50</v>
      </c>
      <c r="E20" s="8"/>
      <c r="F20" s="3" t="s">
        <v>10</v>
      </c>
      <c r="G20" s="59"/>
      <c r="H20" s="59"/>
      <c r="I20" s="60" t="str">
        <f>IF(G20+H20&gt;0,(G20*D20+H20)," ")</f>
        <v xml:space="preserve"> </v>
      </c>
      <c r="J20" s="61"/>
      <c r="K20" s="62"/>
    </row>
    <row r="21" spans="1:11" ht="14.25" customHeight="1" x14ac:dyDescent="0.25">
      <c r="A21" s="1" t="s">
        <v>203</v>
      </c>
      <c r="B21" s="2" t="s">
        <v>204</v>
      </c>
      <c r="C21" s="11"/>
      <c r="D21" s="7">
        <v>50</v>
      </c>
      <c r="E21" s="8"/>
      <c r="F21" s="3" t="s">
        <v>10</v>
      </c>
      <c r="G21" s="59"/>
      <c r="H21" s="59"/>
      <c r="I21" s="60"/>
      <c r="J21" s="61"/>
      <c r="K21" s="62"/>
    </row>
    <row r="22" spans="1:11" ht="14.25" customHeight="1" x14ac:dyDescent="0.25">
      <c r="A22" s="4" t="s">
        <v>211</v>
      </c>
      <c r="B22" s="5" t="s">
        <v>212</v>
      </c>
      <c r="C22" s="12"/>
      <c r="D22" s="9">
        <v>50</v>
      </c>
      <c r="E22" s="10"/>
      <c r="F22" s="6" t="s">
        <v>10</v>
      </c>
      <c r="G22" s="63"/>
      <c r="H22" s="63"/>
      <c r="I22" s="64" t="str">
        <f t="shared" si="1"/>
        <v xml:space="preserve"> </v>
      </c>
      <c r="J22" s="65"/>
      <c r="K22" s="66"/>
    </row>
    <row r="23" spans="1:11" ht="14.25" customHeight="1" x14ac:dyDescent="0.25">
      <c r="A23" s="45" t="s">
        <v>108</v>
      </c>
      <c r="B23" s="46" t="s">
        <v>11</v>
      </c>
      <c r="C23" s="47"/>
      <c r="D23" s="56">
        <v>50</v>
      </c>
      <c r="E23" s="57"/>
      <c r="F23" s="58" t="s">
        <v>10</v>
      </c>
      <c r="G23" s="59"/>
      <c r="H23" s="59"/>
      <c r="I23" s="60" t="str">
        <f t="shared" si="1"/>
        <v xml:space="preserve"> </v>
      </c>
      <c r="J23" s="61"/>
      <c r="K23" s="62"/>
    </row>
    <row r="24" spans="1:11" ht="14.25" customHeight="1" x14ac:dyDescent="0.25">
      <c r="A24" s="45"/>
      <c r="B24" s="46"/>
      <c r="C24" s="47"/>
      <c r="D24" s="56"/>
      <c r="E24" s="57"/>
      <c r="F24" s="58"/>
      <c r="G24" s="59"/>
      <c r="H24" s="59"/>
      <c r="I24" s="60" t="str">
        <f>IF(G24+H24&gt;0,(G24*#REF!+H24)," ")</f>
        <v xml:space="preserve"> </v>
      </c>
      <c r="J24" s="61"/>
      <c r="K24" s="62"/>
    </row>
    <row r="25" spans="1:11" ht="14.25" customHeight="1" x14ac:dyDescent="0.25">
      <c r="A25" s="45" t="s">
        <v>168</v>
      </c>
      <c r="B25" s="46" t="s">
        <v>169</v>
      </c>
      <c r="C25" s="47"/>
      <c r="D25" s="56">
        <v>200</v>
      </c>
      <c r="E25" s="57"/>
      <c r="F25" s="58" t="s">
        <v>10</v>
      </c>
      <c r="G25" s="59"/>
      <c r="H25" s="59"/>
      <c r="I25" s="60" t="str">
        <f>IF(G25+H25&gt;0,(G25*#REF!+H25)," ")</f>
        <v xml:space="preserve"> </v>
      </c>
      <c r="J25" s="61"/>
      <c r="K25" s="62"/>
    </row>
    <row r="26" spans="1:11" ht="14.25" customHeight="1" x14ac:dyDescent="0.25">
      <c r="A26" s="45" t="s">
        <v>170</v>
      </c>
      <c r="B26" s="46" t="s">
        <v>171</v>
      </c>
      <c r="C26" s="47"/>
      <c r="D26" s="56">
        <v>200</v>
      </c>
      <c r="E26" s="57"/>
      <c r="F26" s="58" t="s">
        <v>10</v>
      </c>
      <c r="G26" s="59"/>
      <c r="H26" s="59"/>
      <c r="I26" s="60" t="str">
        <f>IF(G26+H26&gt;0,(G26*D24+H26)," ")</f>
        <v xml:space="preserve"> </v>
      </c>
      <c r="J26" s="61"/>
      <c r="K26" s="62"/>
    </row>
    <row r="27" spans="1:11" ht="14.25" customHeight="1" x14ac:dyDescent="0.25">
      <c r="A27" s="45" t="s">
        <v>174</v>
      </c>
      <c r="B27" s="46" t="s">
        <v>175</v>
      </c>
      <c r="C27" s="47"/>
      <c r="D27" s="56">
        <v>200</v>
      </c>
      <c r="E27" s="57"/>
      <c r="F27" s="58" t="s">
        <v>10</v>
      </c>
      <c r="G27" s="59"/>
      <c r="H27" s="59"/>
      <c r="I27" s="60" t="str">
        <f>IF(G27+H27&gt;0,(G27*D25+H27)," ")</f>
        <v xml:space="preserve"> </v>
      </c>
      <c r="J27" s="61"/>
      <c r="K27" s="62"/>
    </row>
    <row r="28" spans="1:11" ht="14.25" customHeight="1" x14ac:dyDescent="0.25">
      <c r="A28" s="45" t="s">
        <v>184</v>
      </c>
      <c r="B28" s="46" t="s">
        <v>185</v>
      </c>
      <c r="C28" s="47"/>
      <c r="D28" s="56">
        <v>200</v>
      </c>
      <c r="E28" s="57"/>
      <c r="F28" s="58" t="s">
        <v>10</v>
      </c>
      <c r="G28" s="59"/>
      <c r="H28" s="59"/>
      <c r="I28" s="60" t="str">
        <f>IF(G28+H28&gt;0,(G28*D26+H28)," ")</f>
        <v xml:space="preserve"> </v>
      </c>
      <c r="J28" s="61"/>
      <c r="K28" s="62"/>
    </row>
    <row r="29" spans="1:11" ht="14.25" customHeight="1" x14ac:dyDescent="0.25">
      <c r="A29" s="45" t="s">
        <v>199</v>
      </c>
      <c r="B29" s="46" t="s">
        <v>200</v>
      </c>
      <c r="C29" s="47"/>
      <c r="D29" s="56">
        <v>200</v>
      </c>
      <c r="E29" s="57"/>
      <c r="F29" s="58" t="s">
        <v>10</v>
      </c>
      <c r="G29" s="59"/>
      <c r="H29" s="59"/>
      <c r="I29" s="60"/>
      <c r="J29" s="61"/>
      <c r="K29" s="62"/>
    </row>
    <row r="30" spans="1:11" ht="14.25" customHeight="1" x14ac:dyDescent="0.25">
      <c r="A30" s="45" t="s">
        <v>205</v>
      </c>
      <c r="B30" s="46" t="s">
        <v>206</v>
      </c>
      <c r="C30" s="47"/>
      <c r="D30" s="56">
        <v>200</v>
      </c>
      <c r="E30" s="57"/>
      <c r="F30" s="58" t="s">
        <v>10</v>
      </c>
      <c r="G30" s="59"/>
      <c r="H30" s="59"/>
      <c r="I30" s="60"/>
      <c r="J30" s="61"/>
      <c r="K30" s="62"/>
    </row>
    <row r="31" spans="1:11" ht="14.25" customHeight="1" x14ac:dyDescent="0.25">
      <c r="A31" s="4" t="s">
        <v>215</v>
      </c>
      <c r="B31" s="5" t="s">
        <v>216</v>
      </c>
      <c r="C31" s="12"/>
      <c r="D31" s="9">
        <v>200</v>
      </c>
      <c r="E31" s="10"/>
      <c r="F31" s="6" t="s">
        <v>10</v>
      </c>
      <c r="G31" s="59"/>
      <c r="H31" s="59"/>
      <c r="I31" s="60" t="str">
        <f>IF(G31+H31&gt;0,(G31*D30+H31)," ")</f>
        <v xml:space="preserve"> </v>
      </c>
      <c r="J31" s="61"/>
      <c r="K31" s="62"/>
    </row>
    <row r="32" spans="1:11" ht="14.25" customHeight="1" x14ac:dyDescent="0.25">
      <c r="A32" s="45" t="s">
        <v>149</v>
      </c>
      <c r="B32" s="46" t="s">
        <v>150</v>
      </c>
      <c r="C32" s="47"/>
      <c r="D32" s="67">
        <v>50</v>
      </c>
      <c r="E32" s="68" t="s">
        <v>137</v>
      </c>
      <c r="F32" s="58" t="s">
        <v>10</v>
      </c>
      <c r="G32" s="52"/>
      <c r="H32" s="52"/>
      <c r="I32" s="69" t="str">
        <f t="shared" si="1"/>
        <v xml:space="preserve"> </v>
      </c>
      <c r="J32" s="70"/>
      <c r="K32" s="71"/>
    </row>
    <row r="33" spans="1:11" ht="14.25" customHeight="1" x14ac:dyDescent="0.25">
      <c r="A33" s="45" t="s">
        <v>180</v>
      </c>
      <c r="B33" s="46" t="s">
        <v>181</v>
      </c>
      <c r="C33" s="47"/>
      <c r="D33" s="67">
        <v>50</v>
      </c>
      <c r="E33" s="68" t="s">
        <v>137</v>
      </c>
      <c r="F33" s="58" t="s">
        <v>10</v>
      </c>
      <c r="G33" s="59"/>
      <c r="H33" s="59"/>
      <c r="I33" s="60" t="str">
        <f>IF(G33+H33&gt;0,(G33*D36+H33)," ")</f>
        <v xml:space="preserve"> </v>
      </c>
      <c r="J33" s="61"/>
      <c r="K33" s="62"/>
    </row>
    <row r="34" spans="1:11" ht="14.25" customHeight="1" x14ac:dyDescent="0.25">
      <c r="A34" s="45" t="s">
        <v>187</v>
      </c>
      <c r="B34" s="46" t="s">
        <v>186</v>
      </c>
      <c r="C34" s="47"/>
      <c r="D34" s="67">
        <v>50</v>
      </c>
      <c r="E34" s="68" t="s">
        <v>137</v>
      </c>
      <c r="F34" s="58" t="s">
        <v>10</v>
      </c>
      <c r="G34" s="59"/>
      <c r="H34" s="59"/>
      <c r="I34" s="60"/>
      <c r="J34" s="61"/>
      <c r="K34" s="62"/>
    </row>
    <row r="35" spans="1:11" ht="14.25" customHeight="1" x14ac:dyDescent="0.25">
      <c r="A35" s="1" t="s">
        <v>217</v>
      </c>
      <c r="B35" s="2" t="s">
        <v>218</v>
      </c>
      <c r="C35" s="47"/>
      <c r="D35" s="67">
        <v>50</v>
      </c>
      <c r="E35" s="68" t="s">
        <v>137</v>
      </c>
      <c r="F35" s="58" t="s">
        <v>10</v>
      </c>
      <c r="G35" s="59"/>
      <c r="H35" s="59"/>
      <c r="I35" s="60"/>
      <c r="J35" s="61"/>
      <c r="K35" s="62"/>
    </row>
    <row r="36" spans="1:11" ht="14.25" customHeight="1" x14ac:dyDescent="0.25">
      <c r="A36" s="45" t="s">
        <v>109</v>
      </c>
      <c r="B36" s="46" t="s">
        <v>15</v>
      </c>
      <c r="C36" s="47"/>
      <c r="D36" s="67">
        <v>100</v>
      </c>
      <c r="E36" s="68" t="s">
        <v>22</v>
      </c>
      <c r="F36" s="58" t="s">
        <v>10</v>
      </c>
      <c r="G36" s="59"/>
      <c r="H36" s="59"/>
      <c r="I36" s="60" t="str">
        <f t="shared" ref="I36:I51" si="2">IF(G36+H36&gt;0,(G36*D37+H36)," ")</f>
        <v xml:space="preserve"> </v>
      </c>
      <c r="J36" s="61"/>
      <c r="K36" s="62"/>
    </row>
    <row r="37" spans="1:11" ht="14.25" customHeight="1" x14ac:dyDescent="0.25">
      <c r="A37" s="45" t="s">
        <v>110</v>
      </c>
      <c r="B37" s="46" t="s">
        <v>16</v>
      </c>
      <c r="C37" s="47"/>
      <c r="D37" s="67">
        <v>100</v>
      </c>
      <c r="E37" s="68" t="s">
        <v>22</v>
      </c>
      <c r="F37" s="58" t="s">
        <v>10</v>
      </c>
      <c r="G37" s="59"/>
      <c r="H37" s="59"/>
      <c r="I37" s="60" t="str">
        <f t="shared" si="2"/>
        <v xml:space="preserve"> </v>
      </c>
      <c r="J37" s="61"/>
      <c r="K37" s="62"/>
    </row>
    <row r="38" spans="1:11" ht="14.25" customHeight="1" x14ac:dyDescent="0.25">
      <c r="A38" s="45" t="s">
        <v>111</v>
      </c>
      <c r="B38" s="46" t="s">
        <v>17</v>
      </c>
      <c r="C38" s="47"/>
      <c r="D38" s="67">
        <v>50</v>
      </c>
      <c r="E38" s="68" t="s">
        <v>137</v>
      </c>
      <c r="F38" s="58" t="s">
        <v>10</v>
      </c>
      <c r="G38" s="59"/>
      <c r="H38" s="59"/>
      <c r="I38" s="60" t="str">
        <f t="shared" si="2"/>
        <v xml:space="preserve"> </v>
      </c>
      <c r="J38" s="61"/>
      <c r="K38" s="62"/>
    </row>
    <row r="39" spans="1:11" ht="14.25" customHeight="1" x14ac:dyDescent="0.25">
      <c r="A39" s="45" t="s">
        <v>112</v>
      </c>
      <c r="B39" s="46" t="s">
        <v>153</v>
      </c>
      <c r="C39" s="47"/>
      <c r="D39" s="67">
        <v>50</v>
      </c>
      <c r="E39" s="68" t="s">
        <v>137</v>
      </c>
      <c r="F39" s="58" t="s">
        <v>10</v>
      </c>
      <c r="G39" s="59"/>
      <c r="H39" s="59"/>
      <c r="I39" s="60" t="str">
        <f t="shared" si="2"/>
        <v xml:space="preserve"> </v>
      </c>
      <c r="J39" s="61"/>
      <c r="K39" s="62"/>
    </row>
    <row r="40" spans="1:11" ht="14.25" customHeight="1" x14ac:dyDescent="0.25">
      <c r="A40" s="45" t="s">
        <v>113</v>
      </c>
      <c r="B40" s="46" t="s">
        <v>18</v>
      </c>
      <c r="C40" s="47"/>
      <c r="D40" s="67">
        <v>50</v>
      </c>
      <c r="E40" s="68" t="s">
        <v>137</v>
      </c>
      <c r="F40" s="58" t="s">
        <v>10</v>
      </c>
      <c r="G40" s="59"/>
      <c r="H40" s="59"/>
      <c r="I40" s="60" t="str">
        <f>IF(G40+H40&gt;0,(G40*D42+H40)," ")</f>
        <v xml:space="preserve"> </v>
      </c>
      <c r="J40" s="61"/>
      <c r="K40" s="62"/>
    </row>
    <row r="41" spans="1:11" ht="14.25" customHeight="1" x14ac:dyDescent="0.25">
      <c r="A41" s="1" t="s">
        <v>220</v>
      </c>
      <c r="B41" s="2" t="s">
        <v>219</v>
      </c>
      <c r="C41" s="47"/>
      <c r="D41" s="67">
        <v>99</v>
      </c>
      <c r="E41" s="171" t="s">
        <v>22</v>
      </c>
      <c r="F41" s="58" t="s">
        <v>10</v>
      </c>
      <c r="G41" s="59"/>
      <c r="H41" s="59"/>
      <c r="I41" s="60"/>
      <c r="J41" s="61"/>
      <c r="K41" s="62"/>
    </row>
    <row r="42" spans="1:11" ht="14.25" customHeight="1" x14ac:dyDescent="0.25">
      <c r="A42" s="45" t="s">
        <v>114</v>
      </c>
      <c r="B42" s="46" t="s">
        <v>29</v>
      </c>
      <c r="C42" s="47"/>
      <c r="D42" s="67">
        <v>50</v>
      </c>
      <c r="E42" s="68" t="s">
        <v>137</v>
      </c>
      <c r="F42" s="58" t="s">
        <v>10</v>
      </c>
      <c r="G42" s="59"/>
      <c r="H42" s="59"/>
      <c r="I42" s="60" t="str">
        <f t="shared" si="2"/>
        <v xml:space="preserve"> </v>
      </c>
      <c r="J42" s="61"/>
      <c r="K42" s="62"/>
    </row>
    <row r="43" spans="1:11" ht="14.25" customHeight="1" x14ac:dyDescent="0.25">
      <c r="A43" s="45" t="s">
        <v>115</v>
      </c>
      <c r="B43" s="46" t="s">
        <v>30</v>
      </c>
      <c r="C43" s="47"/>
      <c r="D43" s="67">
        <v>50</v>
      </c>
      <c r="E43" s="68" t="s">
        <v>137</v>
      </c>
      <c r="F43" s="58" t="s">
        <v>10</v>
      </c>
      <c r="G43" s="59"/>
      <c r="H43" s="59"/>
      <c r="I43" s="60" t="str">
        <f t="shared" si="2"/>
        <v xml:space="preserve"> </v>
      </c>
      <c r="J43" s="61"/>
      <c r="K43" s="62"/>
    </row>
    <row r="44" spans="1:11" ht="14.25" customHeight="1" x14ac:dyDescent="0.25">
      <c r="A44" s="45" t="s">
        <v>116</v>
      </c>
      <c r="B44" s="46" t="s">
        <v>19</v>
      </c>
      <c r="C44" s="47"/>
      <c r="D44" s="56">
        <v>1</v>
      </c>
      <c r="E44" s="57"/>
      <c r="F44" s="58" t="s">
        <v>22</v>
      </c>
      <c r="G44" s="72"/>
      <c r="H44" s="59"/>
      <c r="I44" s="60" t="str">
        <f t="shared" si="2"/>
        <v xml:space="preserve"> </v>
      </c>
      <c r="J44" s="61"/>
      <c r="K44" s="62"/>
    </row>
    <row r="45" spans="1:11" ht="14.25" customHeight="1" x14ac:dyDescent="0.25">
      <c r="A45" s="45" t="s">
        <v>117</v>
      </c>
      <c r="B45" s="46" t="s">
        <v>20</v>
      </c>
      <c r="C45" s="47"/>
      <c r="D45" s="56">
        <v>1</v>
      </c>
      <c r="E45" s="57"/>
      <c r="F45" s="58" t="s">
        <v>22</v>
      </c>
      <c r="G45" s="72"/>
      <c r="H45" s="59"/>
      <c r="I45" s="60" t="str">
        <f t="shared" si="2"/>
        <v xml:space="preserve"> </v>
      </c>
      <c r="J45" s="61"/>
      <c r="K45" s="62"/>
    </row>
    <row r="46" spans="1:11" ht="14.25" customHeight="1" x14ac:dyDescent="0.25">
      <c r="A46" s="45" t="s">
        <v>154</v>
      </c>
      <c r="B46" s="46" t="s">
        <v>160</v>
      </c>
      <c r="C46" s="47"/>
      <c r="D46" s="56">
        <v>1</v>
      </c>
      <c r="E46" s="57"/>
      <c r="F46" s="58" t="s">
        <v>22</v>
      </c>
      <c r="G46" s="72"/>
      <c r="H46" s="59"/>
      <c r="I46" s="60" t="str">
        <f t="shared" si="2"/>
        <v xml:space="preserve"> </v>
      </c>
      <c r="J46" s="61"/>
      <c r="K46" s="62"/>
    </row>
    <row r="47" spans="1:11" ht="14.25" customHeight="1" x14ac:dyDescent="0.25">
      <c r="A47" s="45" t="s">
        <v>155</v>
      </c>
      <c r="B47" s="46" t="s">
        <v>161</v>
      </c>
      <c r="C47" s="47"/>
      <c r="D47" s="56">
        <v>1</v>
      </c>
      <c r="E47" s="57"/>
      <c r="F47" s="58" t="s">
        <v>22</v>
      </c>
      <c r="G47" s="72"/>
      <c r="H47" s="59"/>
      <c r="I47" s="60" t="str">
        <f t="shared" si="2"/>
        <v xml:space="preserve"> </v>
      </c>
      <c r="J47" s="61"/>
      <c r="K47" s="62"/>
    </row>
    <row r="48" spans="1:11" ht="14.25" customHeight="1" x14ac:dyDescent="0.25">
      <c r="A48" s="45" t="s">
        <v>156</v>
      </c>
      <c r="B48" s="46" t="s">
        <v>162</v>
      </c>
      <c r="C48" s="47"/>
      <c r="D48" s="56">
        <v>1</v>
      </c>
      <c r="E48" s="57"/>
      <c r="F48" s="58" t="s">
        <v>22</v>
      </c>
      <c r="G48" s="72"/>
      <c r="H48" s="59"/>
      <c r="I48" s="60" t="str">
        <f t="shared" si="2"/>
        <v xml:space="preserve"> </v>
      </c>
      <c r="J48" s="61"/>
      <c r="K48" s="62"/>
    </row>
    <row r="49" spans="1:11" ht="14.25" customHeight="1" x14ac:dyDescent="0.25">
      <c r="A49" s="45" t="s">
        <v>157</v>
      </c>
      <c r="B49" s="46" t="s">
        <v>163</v>
      </c>
      <c r="C49" s="47"/>
      <c r="D49" s="56">
        <v>1</v>
      </c>
      <c r="E49" s="57"/>
      <c r="F49" s="58" t="s">
        <v>22</v>
      </c>
      <c r="G49" s="72"/>
      <c r="H49" s="59"/>
      <c r="I49" s="60" t="str">
        <f t="shared" si="2"/>
        <v xml:space="preserve"> </v>
      </c>
      <c r="J49" s="61"/>
      <c r="K49" s="62"/>
    </row>
    <row r="50" spans="1:11" ht="14.25" customHeight="1" x14ac:dyDescent="0.25">
      <c r="A50" s="45" t="s">
        <v>158</v>
      </c>
      <c r="B50" s="46" t="s">
        <v>164</v>
      </c>
      <c r="C50" s="47"/>
      <c r="D50" s="56">
        <v>1</v>
      </c>
      <c r="E50" s="57"/>
      <c r="F50" s="58" t="s">
        <v>22</v>
      </c>
      <c r="G50" s="72"/>
      <c r="H50" s="59"/>
      <c r="I50" s="60" t="str">
        <f t="shared" si="2"/>
        <v xml:space="preserve"> </v>
      </c>
      <c r="J50" s="61"/>
      <c r="K50" s="62"/>
    </row>
    <row r="51" spans="1:11" ht="14.25" customHeight="1" x14ac:dyDescent="0.25">
      <c r="A51" s="45" t="s">
        <v>159</v>
      </c>
      <c r="B51" s="46" t="s">
        <v>165</v>
      </c>
      <c r="C51" s="47"/>
      <c r="D51" s="56">
        <v>1</v>
      </c>
      <c r="E51" s="57"/>
      <c r="F51" s="58" t="s">
        <v>22</v>
      </c>
      <c r="G51" s="72"/>
      <c r="H51" s="59"/>
      <c r="I51" s="60" t="str">
        <f t="shared" si="2"/>
        <v xml:space="preserve"> </v>
      </c>
      <c r="J51" s="61"/>
      <c r="K51" s="62"/>
    </row>
    <row r="52" spans="1:11" ht="14.25" customHeight="1" x14ac:dyDescent="0.25">
      <c r="A52" s="45" t="s">
        <v>182</v>
      </c>
      <c r="B52" s="46" t="s">
        <v>172</v>
      </c>
      <c r="C52" s="47"/>
      <c r="D52" s="56">
        <v>1</v>
      </c>
      <c r="E52" s="57"/>
      <c r="F52" s="58" t="s">
        <v>22</v>
      </c>
      <c r="G52" s="72"/>
      <c r="H52" s="59"/>
      <c r="I52" s="60" t="str">
        <f>IF(G52+H52&gt;0,(G52*#REF!+H52)," ")</f>
        <v xml:space="preserve"> </v>
      </c>
      <c r="J52" s="61"/>
      <c r="K52" s="62"/>
    </row>
    <row r="53" spans="1:11" ht="14.25" customHeight="1" x14ac:dyDescent="0.25">
      <c r="A53" s="45" t="s">
        <v>152</v>
      </c>
      <c r="B53" s="46" t="s">
        <v>151</v>
      </c>
      <c r="C53" s="47"/>
      <c r="D53" s="56">
        <v>1</v>
      </c>
      <c r="E53" s="57"/>
      <c r="F53" s="58" t="s">
        <v>22</v>
      </c>
      <c r="G53" s="73"/>
      <c r="H53" s="59"/>
      <c r="I53" s="60" t="str">
        <f>IF(G53+H53&gt;0,(G53*D53+H53)," ")</f>
        <v xml:space="preserve"> </v>
      </c>
      <c r="J53" s="61"/>
      <c r="K53" s="62"/>
    </row>
    <row r="54" spans="1:11" ht="14.25" customHeight="1" x14ac:dyDescent="0.25">
      <c r="A54" s="45" t="s">
        <v>118</v>
      </c>
      <c r="B54" s="46" t="s">
        <v>21</v>
      </c>
      <c r="C54" s="47"/>
      <c r="D54" s="56">
        <v>1</v>
      </c>
      <c r="E54" s="57"/>
      <c r="F54" s="58" t="s">
        <v>22</v>
      </c>
      <c r="G54" s="72"/>
      <c r="H54" s="59"/>
      <c r="I54" s="60"/>
      <c r="J54" s="61"/>
      <c r="K54" s="62"/>
    </row>
    <row r="55" spans="1:11" ht="14.25" customHeight="1" x14ac:dyDescent="0.25">
      <c r="A55" s="45"/>
      <c r="B55" s="46"/>
      <c r="C55" s="47"/>
      <c r="D55" s="182"/>
      <c r="E55" s="183"/>
      <c r="F55" s="58"/>
      <c r="G55" s="74"/>
      <c r="H55" s="59"/>
      <c r="I55" s="60" t="str">
        <f t="shared" si="1"/>
        <v xml:space="preserve"> </v>
      </c>
      <c r="J55" s="61"/>
      <c r="K55" s="62"/>
    </row>
    <row r="56" spans="1:11" ht="14.25" customHeight="1" x14ac:dyDescent="0.25">
      <c r="A56" s="45"/>
      <c r="B56" s="2"/>
      <c r="C56" s="47"/>
      <c r="D56" s="182"/>
      <c r="E56" s="183"/>
      <c r="F56" s="58"/>
      <c r="G56" s="74"/>
      <c r="H56" s="59"/>
      <c r="I56" s="60"/>
      <c r="J56" s="61"/>
      <c r="K56" s="62"/>
    </row>
    <row r="57" spans="1:11" ht="14.25" customHeight="1" x14ac:dyDescent="0.25">
      <c r="A57" s="45" t="s">
        <v>213</v>
      </c>
      <c r="B57" s="2" t="s">
        <v>214</v>
      </c>
      <c r="C57" s="47"/>
      <c r="D57" s="182">
        <v>1</v>
      </c>
      <c r="E57" s="183"/>
      <c r="F57" s="58" t="s">
        <v>22</v>
      </c>
      <c r="G57" s="74"/>
      <c r="H57" s="59"/>
      <c r="I57" s="60" t="str">
        <f>IF(G57+H57&gt;0,(G57*#REF!+H57)," ")</f>
        <v xml:space="preserve"> </v>
      </c>
      <c r="J57" s="61"/>
      <c r="K57" s="62"/>
    </row>
    <row r="58" spans="1:11" ht="14.25" customHeight="1" x14ac:dyDescent="0.25">
      <c r="A58" s="45"/>
      <c r="B58" s="46"/>
      <c r="C58" s="172"/>
      <c r="D58" s="182"/>
      <c r="E58" s="185"/>
      <c r="F58" s="58"/>
      <c r="G58" s="75"/>
      <c r="H58" s="63"/>
      <c r="I58" s="64" t="str">
        <f>IF(G58+H58&gt;0,(G58*D58+H58)," ")</f>
        <v xml:space="preserve"> </v>
      </c>
      <c r="J58" s="65"/>
      <c r="K58" s="66"/>
    </row>
    <row r="59" spans="1:11" ht="14.25" customHeight="1" x14ac:dyDescent="0.25">
      <c r="A59" s="174" t="s">
        <v>207</v>
      </c>
      <c r="B59" s="175" t="s">
        <v>208</v>
      </c>
      <c r="C59" s="76"/>
      <c r="D59" s="184">
        <v>1</v>
      </c>
      <c r="E59" s="184"/>
      <c r="F59" s="50" t="s">
        <v>22</v>
      </c>
      <c r="G59" s="74"/>
      <c r="H59" s="59"/>
      <c r="I59" s="60" t="str">
        <f>IF(G59+H59&gt;0,(G59*#REF!+H59)," ")</f>
        <v xml:space="preserve"> </v>
      </c>
      <c r="J59" s="61"/>
      <c r="K59" s="62"/>
    </row>
    <row r="60" spans="1:11" ht="14.25" customHeight="1" x14ac:dyDescent="0.25">
      <c r="A60" s="179" t="s">
        <v>222</v>
      </c>
      <c r="B60" s="173" t="s">
        <v>223</v>
      </c>
      <c r="C60" s="172"/>
      <c r="D60" s="185">
        <v>1</v>
      </c>
      <c r="E60" s="185"/>
      <c r="F60" s="58" t="s">
        <v>22</v>
      </c>
      <c r="G60" s="74"/>
      <c r="H60" s="59"/>
      <c r="I60" s="60"/>
      <c r="J60" s="61"/>
      <c r="K60" s="62"/>
    </row>
    <row r="61" spans="1:11" ht="14.25" customHeight="1" x14ac:dyDescent="0.25">
      <c r="A61" s="176"/>
      <c r="B61" s="177"/>
      <c r="C61" s="177"/>
      <c r="D61" s="177"/>
      <c r="E61" s="177"/>
      <c r="F61" s="178"/>
      <c r="G61" s="75"/>
      <c r="H61" s="63"/>
      <c r="I61" s="64" t="str">
        <f>IF(G61+H61&gt;0,(G61*#REF!+H61)," ")</f>
        <v xml:space="preserve"> </v>
      </c>
      <c r="J61" s="65"/>
      <c r="K61" s="66"/>
    </row>
    <row r="62" spans="1:11" ht="14.25" customHeight="1" x14ac:dyDescent="0.25">
      <c r="A62" s="45" t="s">
        <v>119</v>
      </c>
      <c r="B62" s="46" t="s">
        <v>28</v>
      </c>
      <c r="C62" s="47"/>
      <c r="D62" s="56">
        <v>100</v>
      </c>
      <c r="E62" s="57"/>
      <c r="F62" s="58" t="s">
        <v>25</v>
      </c>
      <c r="G62" s="59"/>
      <c r="H62" s="59"/>
      <c r="I62" s="60" t="str">
        <f t="shared" si="1"/>
        <v xml:space="preserve"> </v>
      </c>
      <c r="J62" s="61"/>
      <c r="K62" s="62"/>
    </row>
    <row r="63" spans="1:11" ht="14.25" customHeight="1" x14ac:dyDescent="0.25">
      <c r="A63" s="45" t="s">
        <v>120</v>
      </c>
      <c r="B63" s="46" t="s">
        <v>26</v>
      </c>
      <c r="C63" s="47"/>
      <c r="D63" s="56">
        <v>1</v>
      </c>
      <c r="E63" s="57"/>
      <c r="F63" s="58" t="s">
        <v>22</v>
      </c>
      <c r="G63" s="74"/>
      <c r="H63" s="59"/>
      <c r="I63" s="60" t="str">
        <f t="shared" si="1"/>
        <v xml:space="preserve"> </v>
      </c>
      <c r="J63" s="61"/>
      <c r="K63" s="62"/>
    </row>
    <row r="64" spans="1:11" ht="14.25" customHeight="1" x14ac:dyDescent="0.25">
      <c r="A64" s="45" t="s">
        <v>121</v>
      </c>
      <c r="B64" s="46" t="s">
        <v>27</v>
      </c>
      <c r="C64" s="47"/>
      <c r="D64" s="56">
        <v>1</v>
      </c>
      <c r="E64" s="57"/>
      <c r="F64" s="58" t="s">
        <v>22</v>
      </c>
      <c r="G64" s="59"/>
      <c r="H64" s="59"/>
      <c r="I64" s="60" t="str">
        <f t="shared" si="1"/>
        <v xml:space="preserve"> </v>
      </c>
      <c r="J64" s="61"/>
      <c r="K64" s="62"/>
    </row>
    <row r="65" spans="1:11" ht="14.25" customHeight="1" x14ac:dyDescent="0.25">
      <c r="A65" s="45" t="s">
        <v>122</v>
      </c>
      <c r="B65" s="46" t="s">
        <v>23</v>
      </c>
      <c r="C65" s="47"/>
      <c r="D65" s="56">
        <v>50</v>
      </c>
      <c r="E65" s="57"/>
      <c r="F65" s="58" t="s">
        <v>25</v>
      </c>
      <c r="G65" s="59"/>
      <c r="H65" s="74"/>
      <c r="I65" s="60" t="str">
        <f t="shared" si="1"/>
        <v xml:space="preserve"> </v>
      </c>
      <c r="J65" s="61"/>
      <c r="K65" s="62"/>
    </row>
    <row r="66" spans="1:11" ht="14.25" customHeight="1" x14ac:dyDescent="0.25">
      <c r="A66" s="45" t="s">
        <v>123</v>
      </c>
      <c r="B66" s="2" t="s">
        <v>221</v>
      </c>
      <c r="C66" s="47"/>
      <c r="D66" s="56">
        <v>200</v>
      </c>
      <c r="E66" s="57"/>
      <c r="F66" s="58" t="s">
        <v>25</v>
      </c>
      <c r="G66" s="59"/>
      <c r="H66" s="74"/>
      <c r="I66" s="60" t="str">
        <f t="shared" si="1"/>
        <v xml:space="preserve"> </v>
      </c>
      <c r="J66" s="61"/>
      <c r="K66" s="62"/>
    </row>
    <row r="67" spans="1:11" ht="14.25" customHeight="1" x14ac:dyDescent="0.25">
      <c r="A67" s="45"/>
      <c r="B67" s="2"/>
      <c r="C67" s="47"/>
      <c r="D67" s="56"/>
      <c r="E67" s="57"/>
      <c r="F67" s="58"/>
      <c r="G67" s="59"/>
      <c r="H67" s="74"/>
      <c r="I67" s="60" t="str">
        <f>IF(G67+H67&gt;0,(G67*D68+H67)," ")</f>
        <v xml:space="preserve"> </v>
      </c>
      <c r="J67" s="61"/>
      <c r="K67" s="62"/>
    </row>
    <row r="68" spans="1:11" ht="14.25" customHeight="1" x14ac:dyDescent="0.25">
      <c r="A68" s="45" t="s">
        <v>124</v>
      </c>
      <c r="B68" s="46" t="s">
        <v>60</v>
      </c>
      <c r="C68" s="47"/>
      <c r="D68" s="56">
        <v>200</v>
      </c>
      <c r="E68" s="57"/>
      <c r="F68" s="58" t="s">
        <v>25</v>
      </c>
      <c r="G68" s="59"/>
      <c r="H68" s="74"/>
      <c r="I68" s="60" t="str">
        <f>IF(G68+H68&gt;0,(G68*#REF!+H68)," ")</f>
        <v xml:space="preserve"> </v>
      </c>
      <c r="J68" s="61"/>
      <c r="K68" s="62"/>
    </row>
    <row r="69" spans="1:11" ht="14.25" customHeight="1" x14ac:dyDescent="0.25">
      <c r="A69" s="45" t="s">
        <v>125</v>
      </c>
      <c r="B69" s="46" t="s">
        <v>24</v>
      </c>
      <c r="C69" s="47"/>
      <c r="D69" s="56">
        <v>25</v>
      </c>
      <c r="E69" s="57"/>
      <c r="F69" s="58" t="s">
        <v>25</v>
      </c>
      <c r="G69" s="59"/>
      <c r="H69" s="74"/>
      <c r="I69" s="60" t="str">
        <f t="shared" si="1"/>
        <v xml:space="preserve"> </v>
      </c>
      <c r="J69" s="61"/>
      <c r="K69" s="62"/>
    </row>
    <row r="70" spans="1:11" ht="14.25" customHeight="1" thickBot="1" x14ac:dyDescent="0.3">
      <c r="A70" s="77"/>
      <c r="B70" s="78"/>
      <c r="C70" s="79"/>
      <c r="D70" s="180"/>
      <c r="E70" s="181"/>
      <c r="F70" s="80"/>
      <c r="G70" s="81"/>
      <c r="H70" s="81"/>
      <c r="I70" s="82" t="str">
        <f t="shared" si="1"/>
        <v xml:space="preserve"> </v>
      </c>
      <c r="J70" s="83"/>
      <c r="K70" s="84"/>
    </row>
  </sheetData>
  <sheetProtection insertRows="0" insertHyperlinks="0" pivotTables="0"/>
  <mergeCells count="8">
    <mergeCell ref="D70:E70"/>
    <mergeCell ref="D56:E56"/>
    <mergeCell ref="D59:E59"/>
    <mergeCell ref="D7:E7"/>
    <mergeCell ref="D55:E55"/>
    <mergeCell ref="D58:E58"/>
    <mergeCell ref="D57:E57"/>
    <mergeCell ref="D60:E60"/>
  </mergeCells>
  <phoneticPr fontId="4" type="noConversion"/>
  <printOptions horizontalCentered="1" headings="1"/>
  <pageMargins left="0.38" right="0.28000000000000003" top="0.81" bottom="0.37" header="0.17" footer="0.17"/>
  <pageSetup scale="70" orientation="portrait" blackAndWhite="1" r:id="rId1"/>
  <headerFooter alignWithMargins="0">
    <oddHeader>&amp;C&amp;"Arial,Bold Italic"&amp;12DMV SUPPLY REQUEST FORM
Document Processing Contractors
Page 1</oddHeader>
    <oddFooter>&amp;L&amp;8Form 805 (Rev. 09/06/2019)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5"/>
  <sheetViews>
    <sheetView tabSelected="1" workbookViewId="0">
      <pane ySplit="4" topLeftCell="A11" activePane="bottomLeft" state="frozen"/>
      <selection pane="bottomLeft" activeCell="S37" sqref="S37"/>
    </sheetView>
  </sheetViews>
  <sheetFormatPr defaultRowHeight="12.75" x14ac:dyDescent="0.2"/>
  <cols>
    <col min="1" max="1" width="12.42578125" style="95" customWidth="1"/>
    <col min="2" max="2" width="19.28515625" style="95" customWidth="1"/>
    <col min="3" max="3" width="8.5703125" style="95" bestFit="1" customWidth="1"/>
    <col min="4" max="5" width="4.7109375" style="95" customWidth="1"/>
    <col min="6" max="7" width="5.7109375" style="95" customWidth="1"/>
    <col min="8" max="8" width="7" style="95" customWidth="1"/>
    <col min="9" max="9" width="8.140625" style="95" bestFit="1" customWidth="1"/>
    <col min="10" max="10" width="30.42578125" style="95" customWidth="1"/>
    <col min="11" max="12" width="4.7109375" style="95" customWidth="1"/>
    <col min="13" max="13" width="5.5703125" style="95" customWidth="1"/>
    <col min="14" max="14" width="7" style="95" customWidth="1"/>
    <col min="15" max="16384" width="9.140625" style="95"/>
  </cols>
  <sheetData>
    <row r="1" spans="1:14" ht="20.25" customHeight="1" thickBot="1" x14ac:dyDescent="0.3">
      <c r="A1" s="88">
        <f>+'Page 1'!A1</f>
        <v>0</v>
      </c>
      <c r="B1" s="89">
        <f>+'Page 1'!B1</f>
        <v>0</v>
      </c>
      <c r="C1" s="90"/>
      <c r="D1" s="90"/>
      <c r="E1" s="89" t="str">
        <f>+'Page 1'!D1</f>
        <v xml:space="preserve"> </v>
      </c>
      <c r="F1" s="90"/>
      <c r="G1" s="90"/>
      <c r="H1" s="90"/>
      <c r="I1" s="91"/>
      <c r="J1" s="92"/>
      <c r="K1" s="92" t="s">
        <v>14</v>
      </c>
      <c r="L1" s="93">
        <f>+'Page 1'!K1</f>
        <v>0</v>
      </c>
      <c r="M1" s="94"/>
      <c r="N1" s="94"/>
    </row>
    <row r="2" spans="1:14" ht="21.75" customHeight="1" thickBot="1" x14ac:dyDescent="0.25">
      <c r="A2" s="96" t="s">
        <v>12</v>
      </c>
      <c r="B2" s="97" t="s">
        <v>13</v>
      </c>
      <c r="C2" s="98"/>
      <c r="D2" s="99"/>
      <c r="E2" s="97" t="s">
        <v>131</v>
      </c>
      <c r="F2" s="97"/>
      <c r="G2" s="97"/>
      <c r="H2" s="97"/>
      <c r="I2" s="97"/>
      <c r="J2" s="100" t="s">
        <v>31</v>
      </c>
      <c r="K2" s="101" t="s">
        <v>139</v>
      </c>
      <c r="L2" s="101"/>
      <c r="M2" s="101"/>
      <c r="N2" s="102"/>
    </row>
    <row r="3" spans="1:14" s="110" customFormat="1" ht="15" customHeight="1" x14ac:dyDescent="0.2">
      <c r="A3" s="103"/>
      <c r="B3" s="104"/>
      <c r="C3" s="105"/>
      <c r="D3" s="106" t="s">
        <v>7</v>
      </c>
      <c r="E3" s="107"/>
      <c r="F3" s="106" t="s">
        <v>140</v>
      </c>
      <c r="G3" s="108"/>
      <c r="H3" s="109"/>
      <c r="I3" s="103"/>
      <c r="J3" s="104"/>
      <c r="K3" s="106" t="s">
        <v>7</v>
      </c>
      <c r="L3" s="107"/>
      <c r="M3" s="106" t="s">
        <v>141</v>
      </c>
      <c r="N3" s="109"/>
    </row>
    <row r="4" spans="1:14" s="117" customFormat="1" ht="13.5" thickBot="1" x14ac:dyDescent="0.25">
      <c r="A4" s="111" t="s">
        <v>0</v>
      </c>
      <c r="B4" s="112" t="s">
        <v>1</v>
      </c>
      <c r="C4" s="113"/>
      <c r="D4" s="114" t="s">
        <v>8</v>
      </c>
      <c r="E4" s="115" t="s">
        <v>9</v>
      </c>
      <c r="F4" s="113" t="s">
        <v>2</v>
      </c>
      <c r="G4" s="113" t="s">
        <v>3</v>
      </c>
      <c r="H4" s="113" t="s">
        <v>138</v>
      </c>
      <c r="I4" s="111" t="s">
        <v>0</v>
      </c>
      <c r="J4" s="112" t="s">
        <v>1</v>
      </c>
      <c r="K4" s="114" t="s">
        <v>8</v>
      </c>
      <c r="L4" s="115" t="s">
        <v>9</v>
      </c>
      <c r="M4" s="114" t="s">
        <v>2</v>
      </c>
      <c r="N4" s="116" t="s">
        <v>138</v>
      </c>
    </row>
    <row r="5" spans="1:14" ht="15" customHeight="1" x14ac:dyDescent="0.2">
      <c r="A5" s="118" t="s">
        <v>32</v>
      </c>
      <c r="B5" s="119"/>
      <c r="C5" s="120"/>
      <c r="D5" s="121"/>
      <c r="E5" s="122"/>
      <c r="F5" s="123"/>
      <c r="G5" s="124"/>
      <c r="H5" s="124"/>
      <c r="I5" s="118" t="s">
        <v>67</v>
      </c>
      <c r="J5" s="119"/>
      <c r="K5" s="121"/>
      <c r="L5" s="122"/>
      <c r="M5" s="125"/>
      <c r="N5" s="126"/>
    </row>
    <row r="6" spans="1:14" ht="15" customHeight="1" x14ac:dyDescent="0.25">
      <c r="A6" s="127" t="s">
        <v>96</v>
      </c>
      <c r="B6" s="119" t="s">
        <v>33</v>
      </c>
      <c r="C6" s="120"/>
      <c r="D6" s="121">
        <v>200</v>
      </c>
      <c r="E6" s="122" t="s">
        <v>10</v>
      </c>
      <c r="F6" s="125"/>
      <c r="G6" s="128"/>
      <c r="H6" s="129" t="str">
        <f>IF(F6+G6&gt;0,(F6*D6+G6)," ")</f>
        <v xml:space="preserve"> </v>
      </c>
      <c r="I6" s="127" t="s">
        <v>71</v>
      </c>
      <c r="J6" s="119" t="s">
        <v>50</v>
      </c>
      <c r="K6" s="121">
        <v>500</v>
      </c>
      <c r="L6" s="122" t="s">
        <v>25</v>
      </c>
      <c r="M6" s="125"/>
      <c r="N6" s="130" t="str">
        <f>IF(M6&gt;0,#REF!*M6," ")</f>
        <v xml:space="preserve"> </v>
      </c>
    </row>
    <row r="7" spans="1:14" ht="15" customHeight="1" x14ac:dyDescent="0.25">
      <c r="A7" s="127" t="s">
        <v>97</v>
      </c>
      <c r="B7" s="119" t="s">
        <v>34</v>
      </c>
      <c r="C7" s="120"/>
      <c r="D7" s="121">
        <v>200</v>
      </c>
      <c r="E7" s="122" t="s">
        <v>10</v>
      </c>
      <c r="F7" s="125"/>
      <c r="G7" s="128"/>
      <c r="H7" s="129" t="str">
        <f t="shared" ref="H7:H65" si="0">IF(F7+G7&gt;0,(F7*D7+G7)," ")</f>
        <v xml:space="preserve"> </v>
      </c>
      <c r="I7" s="131" t="s">
        <v>166</v>
      </c>
      <c r="J7" s="132" t="s">
        <v>167</v>
      </c>
      <c r="K7" s="133">
        <v>50</v>
      </c>
      <c r="L7" s="134" t="s">
        <v>68</v>
      </c>
      <c r="M7" s="125"/>
      <c r="N7" s="130" t="str">
        <f>IF(M7&gt;0,#REF!*M7," ")</f>
        <v xml:space="preserve"> </v>
      </c>
    </row>
    <row r="8" spans="1:14" ht="15" customHeight="1" x14ac:dyDescent="0.25">
      <c r="A8" s="127" t="s">
        <v>99</v>
      </c>
      <c r="B8" s="119" t="s">
        <v>35</v>
      </c>
      <c r="C8" s="120"/>
      <c r="D8" s="121">
        <v>200</v>
      </c>
      <c r="E8" s="122" t="s">
        <v>10</v>
      </c>
      <c r="F8" s="125"/>
      <c r="G8" s="128"/>
      <c r="H8" s="129" t="str">
        <f t="shared" si="0"/>
        <v xml:space="preserve"> </v>
      </c>
      <c r="I8" s="127" t="s">
        <v>72</v>
      </c>
      <c r="J8" s="119" t="s">
        <v>55</v>
      </c>
      <c r="K8" s="121">
        <v>500</v>
      </c>
      <c r="L8" s="122" t="s">
        <v>25</v>
      </c>
      <c r="M8" s="125"/>
      <c r="N8" s="130" t="str">
        <f>IF(M8&gt;0,K6*M8," ")</f>
        <v xml:space="preserve"> </v>
      </c>
    </row>
    <row r="9" spans="1:14" ht="15" customHeight="1" x14ac:dyDescent="0.25">
      <c r="A9" s="127" t="s">
        <v>98</v>
      </c>
      <c r="B9" s="119" t="s">
        <v>36</v>
      </c>
      <c r="C9" s="120"/>
      <c r="D9" s="121">
        <v>200</v>
      </c>
      <c r="E9" s="122" t="s">
        <v>10</v>
      </c>
      <c r="F9" s="125"/>
      <c r="G9" s="128"/>
      <c r="H9" s="129" t="str">
        <f t="shared" si="0"/>
        <v xml:space="preserve"> </v>
      </c>
      <c r="I9" s="135" t="s">
        <v>183</v>
      </c>
      <c r="J9" s="119" t="s">
        <v>173</v>
      </c>
      <c r="K9" s="121">
        <v>200</v>
      </c>
      <c r="L9" s="122" t="s">
        <v>25</v>
      </c>
      <c r="M9" s="125"/>
      <c r="N9" s="130" t="str">
        <f>IF(M9&gt;0,#REF!*M9," ")</f>
        <v xml:space="preserve"> </v>
      </c>
    </row>
    <row r="10" spans="1:14" ht="15" customHeight="1" x14ac:dyDescent="0.25">
      <c r="A10" s="127" t="s">
        <v>100</v>
      </c>
      <c r="B10" s="119" t="s">
        <v>37</v>
      </c>
      <c r="C10" s="120"/>
      <c r="D10" s="121">
        <v>200</v>
      </c>
      <c r="E10" s="122" t="s">
        <v>10</v>
      </c>
      <c r="F10" s="125"/>
      <c r="G10" s="128"/>
      <c r="H10" s="129" t="str">
        <f t="shared" si="0"/>
        <v xml:space="preserve"> </v>
      </c>
      <c r="I10" s="127"/>
      <c r="J10" s="119"/>
      <c r="K10" s="121"/>
      <c r="L10" s="122"/>
      <c r="M10" s="125"/>
      <c r="N10" s="130" t="str">
        <f>IF(M10&gt;0,K7*M10," ")</f>
        <v xml:space="preserve"> </v>
      </c>
    </row>
    <row r="11" spans="1:14" ht="15" customHeight="1" x14ac:dyDescent="0.25">
      <c r="A11" s="127" t="s">
        <v>101</v>
      </c>
      <c r="B11" s="119" t="s">
        <v>38</v>
      </c>
      <c r="C11" s="120"/>
      <c r="D11" s="121">
        <v>200</v>
      </c>
      <c r="E11" s="122" t="s">
        <v>10</v>
      </c>
      <c r="F11" s="125"/>
      <c r="G11" s="128"/>
      <c r="H11" s="129" t="str">
        <f t="shared" si="0"/>
        <v xml:space="preserve"> </v>
      </c>
      <c r="I11" s="127" t="s">
        <v>77</v>
      </c>
      <c r="J11" s="119" t="s">
        <v>51</v>
      </c>
      <c r="K11" s="121">
        <v>100</v>
      </c>
      <c r="L11" s="122" t="s">
        <v>68</v>
      </c>
      <c r="M11" s="125"/>
      <c r="N11" s="130" t="str">
        <f>IF(M11&gt;0,K8*M11," ")</f>
        <v xml:space="preserve"> </v>
      </c>
    </row>
    <row r="12" spans="1:14" ht="15" customHeight="1" x14ac:dyDescent="0.25">
      <c r="A12" s="127" t="s">
        <v>102</v>
      </c>
      <c r="B12" s="119" t="s">
        <v>39</v>
      </c>
      <c r="C12" s="120"/>
      <c r="D12" s="121">
        <v>200</v>
      </c>
      <c r="E12" s="122" t="s">
        <v>10</v>
      </c>
      <c r="F12" s="125"/>
      <c r="G12" s="128"/>
      <c r="H12" s="129" t="str">
        <f t="shared" si="0"/>
        <v xml:space="preserve"> </v>
      </c>
      <c r="I12" s="127"/>
      <c r="J12" s="119"/>
      <c r="K12" s="121"/>
      <c r="L12" s="122"/>
      <c r="M12" s="125"/>
      <c r="N12" s="130" t="str">
        <f>IF(M12&gt;0,K9*M12," ")</f>
        <v xml:space="preserve"> </v>
      </c>
    </row>
    <row r="13" spans="1:14" ht="15" customHeight="1" x14ac:dyDescent="0.25">
      <c r="A13" s="127" t="s">
        <v>103</v>
      </c>
      <c r="B13" s="119" t="s">
        <v>40</v>
      </c>
      <c r="C13" s="120"/>
      <c r="D13" s="121">
        <v>200</v>
      </c>
      <c r="E13" s="122" t="s">
        <v>10</v>
      </c>
      <c r="F13" s="125"/>
      <c r="G13" s="128"/>
      <c r="H13" s="129" t="str">
        <f t="shared" si="0"/>
        <v xml:space="preserve"> </v>
      </c>
      <c r="I13" s="127" t="s">
        <v>74</v>
      </c>
      <c r="J13" s="119" t="s">
        <v>47</v>
      </c>
      <c r="K13" s="121">
        <v>100</v>
      </c>
      <c r="L13" s="122" t="s">
        <v>68</v>
      </c>
      <c r="M13" s="125"/>
      <c r="N13" s="130" t="str">
        <f>IF(M13&gt;0,#REF!*M13," ")</f>
        <v xml:space="preserve"> </v>
      </c>
    </row>
    <row r="14" spans="1:14" ht="15" customHeight="1" x14ac:dyDescent="0.25">
      <c r="A14" s="127" t="s">
        <v>104</v>
      </c>
      <c r="B14" s="119" t="s">
        <v>41</v>
      </c>
      <c r="C14" s="120"/>
      <c r="D14" s="121">
        <v>200</v>
      </c>
      <c r="E14" s="122" t="s">
        <v>10</v>
      </c>
      <c r="F14" s="125"/>
      <c r="G14" s="128"/>
      <c r="H14" s="129" t="str">
        <f t="shared" si="0"/>
        <v xml:space="preserve"> </v>
      </c>
      <c r="I14" s="127" t="s">
        <v>75</v>
      </c>
      <c r="J14" s="119" t="s">
        <v>48</v>
      </c>
      <c r="K14" s="121">
        <v>100</v>
      </c>
      <c r="L14" s="122" t="s">
        <v>68</v>
      </c>
      <c r="M14" s="125"/>
      <c r="N14" s="130" t="str">
        <f>IF(M14&gt;0,#REF!*M14," ")</f>
        <v xml:space="preserve"> </v>
      </c>
    </row>
    <row r="15" spans="1:14" ht="15" customHeight="1" x14ac:dyDescent="0.25">
      <c r="A15" s="127" t="s">
        <v>105</v>
      </c>
      <c r="B15" s="119" t="s">
        <v>42</v>
      </c>
      <c r="C15" s="120"/>
      <c r="D15" s="121">
        <v>200</v>
      </c>
      <c r="E15" s="122" t="s">
        <v>10</v>
      </c>
      <c r="F15" s="125"/>
      <c r="G15" s="128"/>
      <c r="H15" s="129" t="str">
        <f t="shared" si="0"/>
        <v xml:space="preserve"> </v>
      </c>
      <c r="I15" s="127" t="s">
        <v>76</v>
      </c>
      <c r="J15" s="119" t="s">
        <v>49</v>
      </c>
      <c r="K15" s="121">
        <v>100</v>
      </c>
      <c r="L15" s="122" t="s">
        <v>68</v>
      </c>
      <c r="M15" s="125"/>
      <c r="N15" s="130" t="str">
        <f>IF(M15&gt;0,#REF!*M15," ")</f>
        <v xml:space="preserve"> </v>
      </c>
    </row>
    <row r="16" spans="1:14" ht="15" customHeight="1" x14ac:dyDescent="0.25">
      <c r="A16" s="127" t="s">
        <v>106</v>
      </c>
      <c r="B16" s="119" t="s">
        <v>43</v>
      </c>
      <c r="C16" s="120"/>
      <c r="D16" s="121">
        <v>200</v>
      </c>
      <c r="E16" s="122" t="s">
        <v>10</v>
      </c>
      <c r="F16" s="125"/>
      <c r="G16" s="128"/>
      <c r="H16" s="129" t="str">
        <f t="shared" si="0"/>
        <v xml:space="preserve"> </v>
      </c>
      <c r="I16" s="127" t="s">
        <v>73</v>
      </c>
      <c r="J16" s="119" t="s">
        <v>46</v>
      </c>
      <c r="K16" s="121">
        <v>100</v>
      </c>
      <c r="L16" s="122" t="s">
        <v>68</v>
      </c>
      <c r="M16" s="125"/>
      <c r="N16" s="130" t="str">
        <f>IF(M16&gt;0,#REF!*M16," ")</f>
        <v xml:space="preserve"> </v>
      </c>
    </row>
    <row r="17" spans="1:14" ht="15" customHeight="1" x14ac:dyDescent="0.25">
      <c r="A17" s="127" t="s">
        <v>107</v>
      </c>
      <c r="B17" s="119" t="s">
        <v>44</v>
      </c>
      <c r="C17" s="120"/>
      <c r="D17" s="121">
        <v>200</v>
      </c>
      <c r="E17" s="122" t="s">
        <v>10</v>
      </c>
      <c r="F17" s="125"/>
      <c r="G17" s="128"/>
      <c r="H17" s="129" t="str">
        <f t="shared" si="0"/>
        <v xml:space="preserve"> </v>
      </c>
      <c r="I17" s="127"/>
      <c r="J17" s="119"/>
      <c r="K17" s="121"/>
      <c r="L17" s="122"/>
      <c r="M17" s="125"/>
      <c r="N17" s="130" t="str">
        <f t="shared" ref="N17:N64" si="1">IF(M17&gt;0,K17*M17," ")</f>
        <v xml:space="preserve"> </v>
      </c>
    </row>
    <row r="18" spans="1:14" ht="15" customHeight="1" thickBot="1" x14ac:dyDescent="0.3">
      <c r="A18" s="127"/>
      <c r="B18" s="119"/>
      <c r="C18" s="120"/>
      <c r="D18" s="121"/>
      <c r="E18" s="122"/>
      <c r="F18" s="125"/>
      <c r="G18" s="136"/>
      <c r="H18" s="137" t="str">
        <f t="shared" si="0"/>
        <v xml:space="preserve"> </v>
      </c>
      <c r="I18" s="127" t="s">
        <v>85</v>
      </c>
      <c r="J18" s="119" t="s">
        <v>133</v>
      </c>
      <c r="K18" s="121">
        <v>100</v>
      </c>
      <c r="L18" s="122" t="s">
        <v>68</v>
      </c>
      <c r="M18" s="125"/>
      <c r="N18" s="130" t="str">
        <f>IF(M18&gt;0,#REF!*M18," ")</f>
        <v xml:space="preserve"> </v>
      </c>
    </row>
    <row r="19" spans="1:14" ht="15" customHeight="1" x14ac:dyDescent="0.25">
      <c r="A19" s="138"/>
      <c r="B19" s="139"/>
      <c r="C19" s="140" t="s">
        <v>192</v>
      </c>
      <c r="D19" s="141"/>
      <c r="E19" s="142"/>
      <c r="F19" s="143"/>
      <c r="G19" s="144"/>
      <c r="H19" s="145"/>
      <c r="I19" s="127" t="s">
        <v>83</v>
      </c>
      <c r="J19" s="119" t="s">
        <v>134</v>
      </c>
      <c r="K19" s="121">
        <v>50</v>
      </c>
      <c r="L19" s="122" t="s">
        <v>68</v>
      </c>
      <c r="M19" s="125"/>
      <c r="N19" s="130" t="str">
        <f>IF(M19&gt;0,#REF!*M19," ")</f>
        <v xml:space="preserve"> </v>
      </c>
    </row>
    <row r="20" spans="1:14" ht="15" customHeight="1" x14ac:dyDescent="0.25">
      <c r="A20" s="146"/>
      <c r="B20" s="147"/>
      <c r="C20" s="148" t="s">
        <v>193</v>
      </c>
      <c r="D20" s="149"/>
      <c r="E20" s="150"/>
      <c r="F20" s="151"/>
      <c r="G20" s="152"/>
      <c r="H20" s="153"/>
      <c r="I20" s="127" t="s">
        <v>80</v>
      </c>
      <c r="J20" s="119" t="s">
        <v>69</v>
      </c>
      <c r="K20" s="121">
        <v>100</v>
      </c>
      <c r="L20" s="122" t="s">
        <v>68</v>
      </c>
      <c r="M20" s="125"/>
      <c r="N20" s="130" t="str">
        <f>IF(M20&gt;0,K11*M20," ")</f>
        <v xml:space="preserve"> </v>
      </c>
    </row>
    <row r="21" spans="1:14" ht="15" customHeight="1" x14ac:dyDescent="0.25">
      <c r="A21" s="118"/>
      <c r="B21" s="119"/>
      <c r="C21" s="120"/>
      <c r="D21" s="121"/>
      <c r="E21" s="122"/>
      <c r="F21" s="154"/>
      <c r="G21" s="154"/>
      <c r="H21" s="130" t="str">
        <f>IF(F22+G22&gt;0,(F22*D22+G22)," ")</f>
        <v xml:space="preserve"> </v>
      </c>
      <c r="I21" s="127"/>
      <c r="J21" s="119"/>
      <c r="K21" s="121"/>
      <c r="L21" s="122"/>
      <c r="M21" s="125"/>
      <c r="N21" s="130" t="str">
        <f>IF(M21&gt;0,K12*M21," ")</f>
        <v xml:space="preserve"> </v>
      </c>
    </row>
    <row r="22" spans="1:14" ht="15" customHeight="1" x14ac:dyDescent="0.25">
      <c r="A22" s="127"/>
      <c r="B22" s="119"/>
      <c r="C22" s="120"/>
      <c r="D22" s="121"/>
      <c r="E22" s="122"/>
      <c r="F22" s="125"/>
      <c r="G22" s="125"/>
      <c r="H22" s="130" t="str">
        <f>IF(F23+G23&gt;0,(F23*D23+G23)," ")</f>
        <v xml:space="preserve"> </v>
      </c>
      <c r="I22" s="127" t="s">
        <v>130</v>
      </c>
      <c r="J22" s="119" t="s">
        <v>65</v>
      </c>
      <c r="K22" s="121">
        <v>100</v>
      </c>
      <c r="L22" s="122" t="s">
        <v>68</v>
      </c>
      <c r="M22" s="125"/>
      <c r="N22" s="130" t="str">
        <f>IF(M22&gt;0,K13*M22," ")</f>
        <v xml:space="preserve"> </v>
      </c>
    </row>
    <row r="23" spans="1:14" ht="15" customHeight="1" x14ac:dyDescent="0.25">
      <c r="A23" s="127"/>
      <c r="B23" s="119"/>
      <c r="C23" s="120"/>
      <c r="D23" s="121"/>
      <c r="E23" s="122"/>
      <c r="F23" s="125"/>
      <c r="G23" s="125"/>
      <c r="H23" s="130" t="str">
        <f>IF(F24+G24&gt;0,(F24*D24+G24)," ")</f>
        <v xml:space="preserve"> </v>
      </c>
      <c r="I23" s="127"/>
      <c r="J23" s="119"/>
      <c r="K23" s="121"/>
      <c r="L23" s="122"/>
      <c r="M23" s="125"/>
      <c r="N23" s="130" t="str">
        <f>IF(M23&gt;0,K14*M23," ")</f>
        <v xml:space="preserve"> </v>
      </c>
    </row>
    <row r="24" spans="1:14" ht="15" customHeight="1" thickBot="1" x14ac:dyDescent="0.3">
      <c r="A24" s="155"/>
      <c r="B24" s="156"/>
      <c r="C24" s="157"/>
      <c r="D24" s="158"/>
      <c r="E24" s="159"/>
      <c r="F24" s="160"/>
      <c r="G24" s="160"/>
      <c r="H24" s="161" t="str">
        <f>IF(F25+G25&gt;0,(F25*D25+G25)," ")</f>
        <v xml:space="preserve"> </v>
      </c>
      <c r="I24" s="127" t="s">
        <v>78</v>
      </c>
      <c r="J24" s="119" t="s">
        <v>52</v>
      </c>
      <c r="K24" s="121">
        <v>100</v>
      </c>
      <c r="L24" s="122" t="s">
        <v>68</v>
      </c>
      <c r="M24" s="125"/>
      <c r="N24" s="130" t="str">
        <f>IF(M24&gt;0,#REF!*M24," ")</f>
        <v xml:space="preserve"> </v>
      </c>
    </row>
    <row r="25" spans="1:14" ht="15" customHeight="1" x14ac:dyDescent="0.25">
      <c r="A25" s="127"/>
      <c r="B25" s="119"/>
      <c r="C25" s="120"/>
      <c r="D25" s="121"/>
      <c r="E25" s="122"/>
      <c r="F25" s="154"/>
      <c r="G25" s="154"/>
      <c r="H25" s="162" t="str">
        <f>IF(F25+G25&gt;0,(F25*#REF!+G25)," ")</f>
        <v xml:space="preserve"> </v>
      </c>
      <c r="I25" s="127"/>
      <c r="J25" s="119"/>
      <c r="K25" s="121"/>
      <c r="L25" s="122"/>
      <c r="M25" s="125"/>
      <c r="N25" s="130" t="str">
        <f>IF(M25&gt;0,K15*M25," ")</f>
        <v xml:space="preserve"> </v>
      </c>
    </row>
    <row r="26" spans="1:14" ht="15" customHeight="1" x14ac:dyDescent="0.25">
      <c r="A26" s="127"/>
      <c r="B26" s="119"/>
      <c r="C26" s="120"/>
      <c r="D26" s="121"/>
      <c r="E26" s="122"/>
      <c r="F26" s="125"/>
      <c r="G26" s="128"/>
      <c r="H26" s="129" t="str">
        <f t="shared" si="0"/>
        <v xml:space="preserve"> </v>
      </c>
      <c r="I26" s="127" t="s">
        <v>89</v>
      </c>
      <c r="J26" s="119" t="s">
        <v>61</v>
      </c>
      <c r="K26" s="121">
        <v>100</v>
      </c>
      <c r="L26" s="122" t="s">
        <v>68</v>
      </c>
      <c r="M26" s="125"/>
      <c r="N26" s="130" t="str">
        <f>IF(M26&gt;0,#REF!*M26," ")</f>
        <v xml:space="preserve"> </v>
      </c>
    </row>
    <row r="27" spans="1:14" ht="15" customHeight="1" x14ac:dyDescent="0.25">
      <c r="A27" s="127"/>
      <c r="B27" s="119"/>
      <c r="C27" s="120"/>
      <c r="D27" s="121"/>
      <c r="E27" s="122"/>
      <c r="F27" s="125"/>
      <c r="G27" s="128"/>
      <c r="H27" s="129" t="str">
        <f t="shared" si="0"/>
        <v xml:space="preserve"> </v>
      </c>
      <c r="I27" s="131"/>
      <c r="J27" s="132"/>
      <c r="K27" s="133"/>
      <c r="L27" s="134"/>
      <c r="M27" s="125"/>
      <c r="N27" s="130" t="str">
        <f>IF(M27&gt;0,K16*M27," ")</f>
        <v xml:space="preserve"> </v>
      </c>
    </row>
    <row r="28" spans="1:14" ht="15" customHeight="1" x14ac:dyDescent="0.25">
      <c r="A28" s="127"/>
      <c r="B28" s="119"/>
      <c r="C28" s="120"/>
      <c r="D28" s="121"/>
      <c r="E28" s="122"/>
      <c r="F28" s="125"/>
      <c r="G28" s="128"/>
      <c r="H28" s="129" t="str">
        <f t="shared" si="0"/>
        <v xml:space="preserve"> </v>
      </c>
      <c r="I28" s="127" t="s">
        <v>81</v>
      </c>
      <c r="J28" s="119" t="s">
        <v>54</v>
      </c>
      <c r="K28" s="121">
        <v>100</v>
      </c>
      <c r="L28" s="122" t="s">
        <v>68</v>
      </c>
      <c r="M28" s="125"/>
      <c r="N28" s="130" t="str">
        <f>IF(M28&gt;0,#REF!*M28," ")</f>
        <v xml:space="preserve"> </v>
      </c>
    </row>
    <row r="29" spans="1:14" ht="15" customHeight="1" x14ac:dyDescent="0.25">
      <c r="A29" s="127"/>
      <c r="B29" s="119"/>
      <c r="C29" s="120"/>
      <c r="D29" s="121"/>
      <c r="E29" s="122"/>
      <c r="F29" s="125"/>
      <c r="G29" s="128"/>
      <c r="H29" s="129" t="str">
        <f t="shared" si="0"/>
        <v xml:space="preserve"> </v>
      </c>
      <c r="I29" s="127"/>
      <c r="J29" s="119"/>
      <c r="K29" s="121"/>
      <c r="L29" s="122"/>
      <c r="M29" s="125"/>
      <c r="N29" s="130" t="str">
        <f>IF(M29&gt;0,#REF!*M29," ")</f>
        <v xml:space="preserve"> </v>
      </c>
    </row>
    <row r="30" spans="1:14" ht="15" customHeight="1" x14ac:dyDescent="0.25">
      <c r="A30" s="127"/>
      <c r="B30" s="119"/>
      <c r="C30" s="120"/>
      <c r="D30" s="121"/>
      <c r="E30" s="122"/>
      <c r="F30" s="125"/>
      <c r="G30" s="128"/>
      <c r="H30" s="129" t="str">
        <f>IF(F30+G30&gt;0,(F30*D30+G30)," ")</f>
        <v xml:space="preserve"> </v>
      </c>
      <c r="I30" s="127" t="s">
        <v>82</v>
      </c>
      <c r="J30" s="119" t="s">
        <v>70</v>
      </c>
      <c r="K30" s="121">
        <v>100</v>
      </c>
      <c r="L30" s="122" t="s">
        <v>68</v>
      </c>
      <c r="M30" s="125"/>
      <c r="N30" s="130" t="str">
        <f>IF(M30&gt;0,#REF!*M30," ")</f>
        <v xml:space="preserve"> </v>
      </c>
    </row>
    <row r="31" spans="1:14" ht="15" customHeight="1" x14ac:dyDescent="0.25">
      <c r="A31" s="127"/>
      <c r="B31" s="119"/>
      <c r="C31" s="120"/>
      <c r="D31" s="121"/>
      <c r="E31" s="122"/>
      <c r="F31" s="125"/>
      <c r="G31" s="128"/>
      <c r="H31" s="129" t="str">
        <f>IF(F31+G31&gt;0,(F31*D31+G31)," ")</f>
        <v xml:space="preserve"> </v>
      </c>
      <c r="I31" s="127"/>
      <c r="J31" s="119"/>
      <c r="K31" s="121"/>
      <c r="L31" s="122"/>
      <c r="M31" s="125"/>
      <c r="N31" s="130" t="str">
        <f>IF(M31&gt;0,K18*M31," ")</f>
        <v xml:space="preserve"> </v>
      </c>
    </row>
    <row r="32" spans="1:14" ht="15" customHeight="1" x14ac:dyDescent="0.25">
      <c r="A32" s="118" t="s">
        <v>45</v>
      </c>
      <c r="B32" s="119"/>
      <c r="C32" s="120"/>
      <c r="D32" s="121"/>
      <c r="E32" s="122"/>
      <c r="F32" s="154"/>
      <c r="G32" s="128"/>
      <c r="H32" s="129" t="str">
        <f t="shared" ref="H32:H33" si="2">IF(F32+G32&gt;0,(F32*D32+G32)," ")</f>
        <v xml:space="preserve"> </v>
      </c>
      <c r="I32" s="127" t="s">
        <v>86</v>
      </c>
      <c r="J32" s="119" t="s">
        <v>57</v>
      </c>
      <c r="K32" s="121">
        <v>50</v>
      </c>
      <c r="L32" s="122" t="s">
        <v>25</v>
      </c>
      <c r="M32" s="125"/>
      <c r="N32" s="130" t="str">
        <f>IF(M32&gt;0,K19*M32," ")</f>
        <v xml:space="preserve"> </v>
      </c>
    </row>
    <row r="33" spans="1:14" ht="15" customHeight="1" x14ac:dyDescent="0.25">
      <c r="A33" s="127"/>
      <c r="B33" s="119"/>
      <c r="C33" s="120"/>
      <c r="D33" s="121"/>
      <c r="E33" s="122"/>
      <c r="F33" s="125"/>
      <c r="G33" s="128"/>
      <c r="H33" s="129" t="str">
        <f t="shared" si="2"/>
        <v xml:space="preserve"> </v>
      </c>
      <c r="I33" s="127" t="s">
        <v>91</v>
      </c>
      <c r="J33" s="119" t="s">
        <v>63</v>
      </c>
      <c r="K33" s="121">
        <v>100</v>
      </c>
      <c r="L33" s="122" t="s">
        <v>68</v>
      </c>
      <c r="M33" s="125"/>
      <c r="N33" s="130" t="str">
        <f>IF(M33&gt;0,K20*M33," ")</f>
        <v xml:space="preserve"> </v>
      </c>
    </row>
    <row r="34" spans="1:14" ht="15" customHeight="1" x14ac:dyDescent="0.25">
      <c r="A34" s="127"/>
      <c r="B34" s="119"/>
      <c r="C34" s="120"/>
      <c r="D34" s="121"/>
      <c r="E34" s="122"/>
      <c r="F34" s="125"/>
      <c r="G34" s="128"/>
      <c r="H34" s="129" t="str">
        <f t="shared" si="0"/>
        <v xml:space="preserve"> </v>
      </c>
      <c r="I34" s="127"/>
      <c r="J34" s="119"/>
      <c r="K34" s="121"/>
      <c r="L34" s="122"/>
      <c r="M34" s="125"/>
      <c r="N34" s="130" t="str">
        <f>IF(M34&gt;0,#REF!*M34," ")</f>
        <v xml:space="preserve"> </v>
      </c>
    </row>
    <row r="35" spans="1:14" ht="15" customHeight="1" x14ac:dyDescent="0.25">
      <c r="A35" s="127"/>
      <c r="B35" s="119"/>
      <c r="C35" s="120"/>
      <c r="D35" s="121"/>
      <c r="E35" s="122"/>
      <c r="F35" s="125"/>
      <c r="G35" s="128"/>
      <c r="H35" s="129" t="str">
        <f t="shared" si="0"/>
        <v xml:space="preserve"> </v>
      </c>
      <c r="I35" s="127" t="s">
        <v>84</v>
      </c>
      <c r="J35" s="119" t="s">
        <v>56</v>
      </c>
      <c r="K35" s="121">
        <v>50</v>
      </c>
      <c r="L35" s="122" t="s">
        <v>68</v>
      </c>
      <c r="M35" s="125"/>
      <c r="N35" s="130" t="str">
        <f t="shared" ref="N35:N40" si="3">IF(M35&gt;0,K21*M35," ")</f>
        <v xml:space="preserve"> </v>
      </c>
    </row>
    <row r="36" spans="1:14" ht="15" customHeight="1" x14ac:dyDescent="0.25">
      <c r="A36" s="127"/>
      <c r="B36" s="119"/>
      <c r="C36" s="120"/>
      <c r="D36" s="121"/>
      <c r="E36" s="122"/>
      <c r="F36" s="125"/>
      <c r="G36" s="128"/>
      <c r="H36" s="129"/>
      <c r="I36" s="127" t="s">
        <v>88</v>
      </c>
      <c r="J36" s="119" t="s">
        <v>59</v>
      </c>
      <c r="K36" s="121">
        <v>50</v>
      </c>
      <c r="L36" s="122" t="s">
        <v>68</v>
      </c>
      <c r="M36" s="125"/>
      <c r="N36" s="130" t="str">
        <f t="shared" si="3"/>
        <v xml:space="preserve"> </v>
      </c>
    </row>
    <row r="37" spans="1:14" ht="15" customHeight="1" x14ac:dyDescent="0.25">
      <c r="A37" s="127"/>
      <c r="B37" s="119"/>
      <c r="C37" s="120"/>
      <c r="D37" s="121"/>
      <c r="E37" s="122"/>
      <c r="F37" s="125"/>
      <c r="G37" s="128"/>
      <c r="H37" s="129"/>
      <c r="I37" s="127" t="s">
        <v>90</v>
      </c>
      <c r="J37" s="119" t="s">
        <v>62</v>
      </c>
      <c r="K37" s="121">
        <v>100</v>
      </c>
      <c r="L37" s="122" t="s">
        <v>68</v>
      </c>
      <c r="M37" s="125"/>
      <c r="N37" s="130" t="str">
        <f t="shared" si="3"/>
        <v xml:space="preserve"> </v>
      </c>
    </row>
    <row r="38" spans="1:14" ht="15" customHeight="1" x14ac:dyDescent="0.25">
      <c r="A38" s="127"/>
      <c r="B38" s="119"/>
      <c r="C38" s="120"/>
      <c r="D38" s="121"/>
      <c r="E38" s="122"/>
      <c r="F38" s="125"/>
      <c r="G38" s="128"/>
      <c r="H38" s="129" t="str">
        <f t="shared" si="0"/>
        <v xml:space="preserve"> </v>
      </c>
      <c r="I38" s="127" t="s">
        <v>87</v>
      </c>
      <c r="J38" s="119" t="s">
        <v>58</v>
      </c>
      <c r="K38" s="121">
        <v>100</v>
      </c>
      <c r="L38" s="122" t="s">
        <v>68</v>
      </c>
      <c r="M38" s="125"/>
      <c r="N38" s="130" t="str">
        <f t="shared" si="3"/>
        <v xml:space="preserve"> </v>
      </c>
    </row>
    <row r="39" spans="1:14" ht="15" customHeight="1" x14ac:dyDescent="0.25">
      <c r="A39" s="127"/>
      <c r="B39" s="119"/>
      <c r="C39" s="120"/>
      <c r="D39" s="121"/>
      <c r="E39" s="122"/>
      <c r="F39" s="125"/>
      <c r="G39" s="128"/>
      <c r="H39" s="129" t="str">
        <f t="shared" si="0"/>
        <v xml:space="preserve"> </v>
      </c>
      <c r="I39" s="127" t="s">
        <v>92</v>
      </c>
      <c r="J39" s="119" t="s">
        <v>64</v>
      </c>
      <c r="K39" s="121">
        <v>100</v>
      </c>
      <c r="L39" s="122" t="s">
        <v>68</v>
      </c>
      <c r="M39" s="125"/>
      <c r="N39" s="130" t="str">
        <f t="shared" si="3"/>
        <v xml:space="preserve"> </v>
      </c>
    </row>
    <row r="40" spans="1:14" ht="15" customHeight="1" x14ac:dyDescent="0.25">
      <c r="A40" s="127"/>
      <c r="B40" s="119"/>
      <c r="C40" s="120"/>
      <c r="D40" s="121"/>
      <c r="E40" s="122"/>
      <c r="F40" s="125"/>
      <c r="G40" s="128"/>
      <c r="H40" s="129" t="str">
        <f t="shared" si="0"/>
        <v xml:space="preserve"> </v>
      </c>
      <c r="I40" s="127" t="s">
        <v>79</v>
      </c>
      <c r="J40" s="119" t="s">
        <v>53</v>
      </c>
      <c r="K40" s="121">
        <v>50</v>
      </c>
      <c r="L40" s="122" t="s">
        <v>25</v>
      </c>
      <c r="M40" s="125"/>
      <c r="N40" s="130" t="str">
        <f t="shared" si="3"/>
        <v xml:space="preserve"> </v>
      </c>
    </row>
    <row r="41" spans="1:14" ht="15" customHeight="1" x14ac:dyDescent="0.25">
      <c r="A41" s="127"/>
      <c r="B41" s="119"/>
      <c r="C41" s="120"/>
      <c r="D41" s="121"/>
      <c r="E41" s="122"/>
      <c r="F41" s="125"/>
      <c r="G41" s="128"/>
      <c r="H41" s="129"/>
      <c r="I41" s="127"/>
      <c r="J41" s="119"/>
      <c r="K41" s="121"/>
      <c r="L41" s="122"/>
      <c r="M41" s="125"/>
      <c r="N41" s="130" t="str">
        <f>IF(M41&gt;0,#REF!*M41," ")</f>
        <v xml:space="preserve"> </v>
      </c>
    </row>
    <row r="42" spans="1:14" ht="15" customHeight="1" x14ac:dyDescent="0.25">
      <c r="A42" s="127"/>
      <c r="B42" s="119"/>
      <c r="C42" s="120"/>
      <c r="D42" s="121"/>
      <c r="E42" s="122"/>
      <c r="F42" s="125"/>
      <c r="G42" s="128"/>
      <c r="H42" s="129" t="str">
        <f t="shared" si="0"/>
        <v xml:space="preserve"> </v>
      </c>
      <c r="I42" s="127" t="s">
        <v>93</v>
      </c>
      <c r="J42" s="119" t="s">
        <v>66</v>
      </c>
      <c r="K42" s="121">
        <v>1</v>
      </c>
      <c r="L42" s="122" t="s">
        <v>22</v>
      </c>
      <c r="M42" s="125"/>
      <c r="N42" s="130" t="str">
        <f>IF(M42&gt;0,#REF!*M42," ")</f>
        <v xml:space="preserve"> </v>
      </c>
    </row>
    <row r="43" spans="1:14" ht="15" customHeight="1" x14ac:dyDescent="0.25">
      <c r="A43" s="131"/>
      <c r="B43" s="132"/>
      <c r="C43" s="163"/>
      <c r="D43" s="133"/>
      <c r="E43" s="134"/>
      <c r="F43" s="125"/>
      <c r="G43" s="128"/>
      <c r="H43" s="129" t="str">
        <f t="shared" si="0"/>
        <v xml:space="preserve"> </v>
      </c>
      <c r="I43" s="127"/>
      <c r="J43" s="119"/>
      <c r="K43" s="121"/>
      <c r="L43" s="122"/>
      <c r="M43" s="125"/>
      <c r="N43" s="130" t="str">
        <f>IF(M43&gt;0,K28*M43," ")</f>
        <v xml:space="preserve"> </v>
      </c>
    </row>
    <row r="44" spans="1:14" ht="15" customHeight="1" x14ac:dyDescent="0.25">
      <c r="A44" s="118"/>
      <c r="B44" s="119"/>
      <c r="C44" s="120"/>
      <c r="D44" s="121"/>
      <c r="E44" s="122"/>
      <c r="F44" s="154"/>
      <c r="G44" s="128"/>
      <c r="H44" s="129" t="str">
        <f t="shared" ref="H44:H45" si="4">IF(F44+G44&gt;0,(F44*D44+G44)," ")</f>
        <v xml:space="preserve"> </v>
      </c>
      <c r="I44" s="127"/>
      <c r="J44" s="119"/>
      <c r="K44" s="121"/>
      <c r="L44" s="122"/>
      <c r="M44" s="125"/>
      <c r="N44" s="130" t="str">
        <f>IF(M44&gt;0,#REF!*M44," ")</f>
        <v xml:space="preserve"> </v>
      </c>
    </row>
    <row r="45" spans="1:14" ht="15" customHeight="1" x14ac:dyDescent="0.25">
      <c r="A45" s="127"/>
      <c r="B45" s="119"/>
      <c r="C45" s="120"/>
      <c r="D45" s="121"/>
      <c r="E45" s="122"/>
      <c r="F45" s="125"/>
      <c r="G45" s="128"/>
      <c r="H45" s="129" t="str">
        <f t="shared" si="4"/>
        <v xml:space="preserve"> </v>
      </c>
      <c r="I45" s="127"/>
      <c r="J45" s="119"/>
      <c r="K45" s="121"/>
      <c r="L45" s="122"/>
      <c r="M45" s="125"/>
      <c r="N45" s="130" t="str">
        <f>IF(M45&gt;0,#REF!*M45," ")</f>
        <v xml:space="preserve"> </v>
      </c>
    </row>
    <row r="46" spans="1:14" ht="15" customHeight="1" x14ac:dyDescent="0.25">
      <c r="A46" s="127"/>
      <c r="B46" s="119"/>
      <c r="C46" s="120"/>
      <c r="D46" s="121"/>
      <c r="E46" s="122"/>
      <c r="F46" s="125"/>
      <c r="G46" s="128"/>
      <c r="H46" s="129" t="str">
        <f t="shared" si="0"/>
        <v xml:space="preserve"> </v>
      </c>
      <c r="I46" s="127"/>
      <c r="J46" s="119"/>
      <c r="K46" s="121"/>
      <c r="L46" s="122"/>
      <c r="M46" s="125"/>
      <c r="N46" s="130" t="str">
        <f>IF(M46&gt;0,#REF!*M46," ")</f>
        <v xml:space="preserve"> </v>
      </c>
    </row>
    <row r="47" spans="1:14" ht="15" customHeight="1" x14ac:dyDescent="0.25">
      <c r="A47" s="127"/>
      <c r="B47" s="119"/>
      <c r="C47" s="120"/>
      <c r="D47" s="121"/>
      <c r="E47" s="122"/>
      <c r="F47" s="125"/>
      <c r="G47" s="128"/>
      <c r="H47" s="129" t="str">
        <f t="shared" si="0"/>
        <v xml:space="preserve"> </v>
      </c>
      <c r="I47" s="127"/>
      <c r="J47" s="119"/>
      <c r="K47" s="121"/>
      <c r="L47" s="122"/>
      <c r="M47" s="125"/>
      <c r="N47" s="130" t="str">
        <f>IF(M47&gt;0,K30*M47," ")</f>
        <v xml:space="preserve"> </v>
      </c>
    </row>
    <row r="48" spans="1:14" ht="15" customHeight="1" x14ac:dyDescent="0.25">
      <c r="A48" s="127"/>
      <c r="B48" s="119"/>
      <c r="C48" s="120"/>
      <c r="D48" s="121"/>
      <c r="E48" s="122"/>
      <c r="F48" s="125"/>
      <c r="G48" s="128"/>
      <c r="H48" s="129" t="str">
        <f t="shared" si="0"/>
        <v xml:space="preserve"> </v>
      </c>
      <c r="I48" s="127"/>
      <c r="J48" s="119"/>
      <c r="K48" s="121"/>
      <c r="L48" s="122"/>
      <c r="M48" s="125"/>
      <c r="N48" s="130" t="str">
        <f>IF(M48&gt;0,K31*M48," ")</f>
        <v xml:space="preserve"> </v>
      </c>
    </row>
    <row r="49" spans="1:14" ht="15" customHeight="1" x14ac:dyDescent="0.25">
      <c r="A49" s="127"/>
      <c r="B49" s="119"/>
      <c r="C49" s="120"/>
      <c r="D49" s="121"/>
      <c r="E49" s="122"/>
      <c r="F49" s="125"/>
      <c r="G49" s="128"/>
      <c r="H49" s="129" t="str">
        <f t="shared" si="0"/>
        <v xml:space="preserve"> </v>
      </c>
      <c r="I49" s="127"/>
      <c r="J49" s="119"/>
      <c r="K49" s="121"/>
      <c r="L49" s="122"/>
      <c r="M49" s="125"/>
      <c r="N49" s="130" t="str">
        <f>IF(M49&gt;0,K32*M49," ")</f>
        <v xml:space="preserve"> </v>
      </c>
    </row>
    <row r="50" spans="1:14" ht="15" customHeight="1" x14ac:dyDescent="0.25">
      <c r="A50" s="127"/>
      <c r="B50" s="119"/>
      <c r="C50" s="120"/>
      <c r="D50" s="121"/>
      <c r="E50" s="122"/>
      <c r="F50" s="125"/>
      <c r="G50" s="128"/>
      <c r="H50" s="129" t="str">
        <f t="shared" si="0"/>
        <v xml:space="preserve"> </v>
      </c>
      <c r="I50" s="127"/>
      <c r="J50" s="119"/>
      <c r="K50" s="121"/>
      <c r="L50" s="122"/>
      <c r="M50" s="125"/>
      <c r="N50" s="130" t="str">
        <f>IF(M50&gt;0,K33*M50," ")</f>
        <v xml:space="preserve"> </v>
      </c>
    </row>
    <row r="51" spans="1:14" ht="15" customHeight="1" x14ac:dyDescent="0.25">
      <c r="A51" s="127"/>
      <c r="B51" s="119"/>
      <c r="C51" s="120"/>
      <c r="D51" s="121"/>
      <c r="E51" s="122"/>
      <c r="F51" s="125"/>
      <c r="G51" s="128"/>
      <c r="H51" s="129" t="str">
        <f t="shared" si="0"/>
        <v xml:space="preserve"> </v>
      </c>
      <c r="I51" s="127"/>
      <c r="J51" s="119"/>
      <c r="K51" s="121"/>
      <c r="L51" s="122"/>
      <c r="M51" s="125"/>
      <c r="N51" s="130" t="str">
        <f>IF(M51&gt;0,#REF!*M51," ")</f>
        <v xml:space="preserve"> </v>
      </c>
    </row>
    <row r="52" spans="1:14" ht="15" customHeight="1" x14ac:dyDescent="0.25">
      <c r="A52" s="127"/>
      <c r="B52" s="119"/>
      <c r="C52" s="120"/>
      <c r="D52" s="121"/>
      <c r="E52" s="122"/>
      <c r="F52" s="125"/>
      <c r="G52" s="128"/>
      <c r="H52" s="129" t="str">
        <f t="shared" si="0"/>
        <v xml:space="preserve"> </v>
      </c>
      <c r="I52" s="127"/>
      <c r="J52" s="119"/>
      <c r="K52" s="121"/>
      <c r="L52" s="122"/>
      <c r="M52" s="125"/>
      <c r="N52" s="130" t="str">
        <f>IF(M52&gt;0,K51*M52," ")</f>
        <v xml:space="preserve"> </v>
      </c>
    </row>
    <row r="53" spans="1:14" ht="15" customHeight="1" x14ac:dyDescent="0.25">
      <c r="A53" s="127"/>
      <c r="B53" s="119"/>
      <c r="C53" s="120"/>
      <c r="D53" s="121"/>
      <c r="E53" s="122"/>
      <c r="F53" s="125"/>
      <c r="G53" s="128"/>
      <c r="H53" s="129" t="str">
        <f t="shared" si="0"/>
        <v xml:space="preserve"> </v>
      </c>
      <c r="I53" s="127"/>
      <c r="J53" s="119"/>
      <c r="K53" s="121"/>
      <c r="L53" s="122"/>
      <c r="M53" s="125"/>
      <c r="N53" s="130" t="str">
        <f>IF(M53&gt;0,#REF!*M53," ")</f>
        <v xml:space="preserve"> </v>
      </c>
    </row>
    <row r="54" spans="1:14" ht="15" customHeight="1" x14ac:dyDescent="0.25">
      <c r="A54" s="127"/>
      <c r="B54" s="119"/>
      <c r="C54" s="120"/>
      <c r="D54" s="121"/>
      <c r="E54" s="122"/>
      <c r="F54" s="125"/>
      <c r="G54" s="128"/>
      <c r="H54" s="129" t="str">
        <f t="shared" si="0"/>
        <v xml:space="preserve"> </v>
      </c>
      <c r="I54" s="127"/>
      <c r="J54" s="119"/>
      <c r="K54" s="121"/>
      <c r="L54" s="122"/>
      <c r="M54" s="125"/>
      <c r="N54" s="130" t="str">
        <f t="shared" ref="N54:N61" si="5">IF(M54&gt;0,K35*M54," ")</f>
        <v xml:space="preserve"> </v>
      </c>
    </row>
    <row r="55" spans="1:14" ht="15" customHeight="1" x14ac:dyDescent="0.25">
      <c r="A55" s="127"/>
      <c r="B55" s="119"/>
      <c r="C55" s="120"/>
      <c r="D55" s="121"/>
      <c r="E55" s="122"/>
      <c r="F55" s="125"/>
      <c r="G55" s="128"/>
      <c r="H55" s="129" t="str">
        <f t="shared" si="0"/>
        <v xml:space="preserve"> </v>
      </c>
      <c r="I55" s="127"/>
      <c r="J55" s="119"/>
      <c r="K55" s="121"/>
      <c r="L55" s="122"/>
      <c r="M55" s="125"/>
      <c r="N55" s="130" t="str">
        <f t="shared" si="5"/>
        <v xml:space="preserve"> </v>
      </c>
    </row>
    <row r="56" spans="1:14" ht="15" customHeight="1" x14ac:dyDescent="0.25">
      <c r="A56" s="127"/>
      <c r="B56" s="119"/>
      <c r="C56" s="120"/>
      <c r="D56" s="121"/>
      <c r="E56" s="122"/>
      <c r="F56" s="125"/>
      <c r="G56" s="128"/>
      <c r="H56" s="129" t="str">
        <f t="shared" si="0"/>
        <v xml:space="preserve"> </v>
      </c>
      <c r="I56" s="127"/>
      <c r="J56" s="119"/>
      <c r="K56" s="121"/>
      <c r="L56" s="122"/>
      <c r="M56" s="125"/>
      <c r="N56" s="130" t="str">
        <f t="shared" si="5"/>
        <v xml:space="preserve"> </v>
      </c>
    </row>
    <row r="57" spans="1:14" ht="15" customHeight="1" x14ac:dyDescent="0.25">
      <c r="A57" s="127"/>
      <c r="B57" s="119"/>
      <c r="C57" s="120"/>
      <c r="D57" s="121"/>
      <c r="E57" s="122"/>
      <c r="F57" s="125"/>
      <c r="G57" s="128"/>
      <c r="H57" s="129" t="str">
        <f t="shared" si="0"/>
        <v xml:space="preserve"> </v>
      </c>
      <c r="I57" s="127"/>
      <c r="J57" s="119"/>
      <c r="K57" s="121"/>
      <c r="L57" s="122"/>
      <c r="M57" s="125"/>
      <c r="N57" s="130" t="str">
        <f t="shared" si="5"/>
        <v xml:space="preserve"> </v>
      </c>
    </row>
    <row r="58" spans="1:14" ht="15" customHeight="1" x14ac:dyDescent="0.25">
      <c r="A58" s="127"/>
      <c r="B58" s="119"/>
      <c r="C58" s="120"/>
      <c r="D58" s="121"/>
      <c r="E58" s="122"/>
      <c r="F58" s="125"/>
      <c r="G58" s="128"/>
      <c r="H58" s="129" t="str">
        <f t="shared" si="0"/>
        <v xml:space="preserve"> </v>
      </c>
      <c r="I58" s="127"/>
      <c r="J58" s="119"/>
      <c r="K58" s="121"/>
      <c r="L58" s="122"/>
      <c r="M58" s="125"/>
      <c r="N58" s="130" t="str">
        <f t="shared" si="5"/>
        <v xml:space="preserve"> </v>
      </c>
    </row>
    <row r="59" spans="1:14" ht="15" customHeight="1" x14ac:dyDescent="0.25">
      <c r="A59" s="127"/>
      <c r="B59" s="119"/>
      <c r="C59" s="120"/>
      <c r="D59" s="121"/>
      <c r="E59" s="122"/>
      <c r="F59" s="125"/>
      <c r="G59" s="128"/>
      <c r="H59" s="129" t="str">
        <f t="shared" si="0"/>
        <v xml:space="preserve"> </v>
      </c>
      <c r="I59" s="127"/>
      <c r="J59" s="119"/>
      <c r="K59" s="121"/>
      <c r="L59" s="122"/>
      <c r="M59" s="125"/>
      <c r="N59" s="130" t="str">
        <f t="shared" si="5"/>
        <v xml:space="preserve"> </v>
      </c>
    </row>
    <row r="60" spans="1:14" ht="15" customHeight="1" x14ac:dyDescent="0.25">
      <c r="A60" s="127"/>
      <c r="B60" s="119"/>
      <c r="C60" s="120"/>
      <c r="D60" s="121"/>
      <c r="E60" s="122"/>
      <c r="F60" s="125"/>
      <c r="G60" s="128"/>
      <c r="H60" s="129" t="str">
        <f t="shared" si="0"/>
        <v xml:space="preserve"> </v>
      </c>
      <c r="I60" s="127"/>
      <c r="J60" s="119"/>
      <c r="K60" s="121"/>
      <c r="L60" s="122"/>
      <c r="M60" s="125"/>
      <c r="N60" s="130" t="str">
        <f t="shared" si="5"/>
        <v xml:space="preserve"> </v>
      </c>
    </row>
    <row r="61" spans="1:14" ht="15" customHeight="1" x14ac:dyDescent="0.25">
      <c r="A61" s="131"/>
      <c r="B61" s="132"/>
      <c r="C61" s="163"/>
      <c r="D61" s="133"/>
      <c r="E61" s="134"/>
      <c r="F61" s="125"/>
      <c r="G61" s="128"/>
      <c r="H61" s="129" t="str">
        <f t="shared" si="0"/>
        <v xml:space="preserve"> </v>
      </c>
      <c r="I61" s="127"/>
      <c r="J61" s="119"/>
      <c r="K61" s="121"/>
      <c r="L61" s="122"/>
      <c r="M61" s="125"/>
      <c r="N61" s="130" t="str">
        <f t="shared" si="5"/>
        <v xml:space="preserve"> </v>
      </c>
    </row>
    <row r="62" spans="1:14" ht="15" customHeight="1" x14ac:dyDescent="0.25">
      <c r="A62" s="127"/>
      <c r="B62" s="119"/>
      <c r="C62" s="120"/>
      <c r="D62" s="121"/>
      <c r="E62" s="122"/>
      <c r="F62" s="125"/>
      <c r="G62" s="128"/>
      <c r="H62" s="129"/>
      <c r="I62" s="127"/>
      <c r="J62" s="119"/>
      <c r="K62" s="121"/>
      <c r="L62" s="122"/>
      <c r="M62" s="125"/>
      <c r="N62" s="130"/>
    </row>
    <row r="63" spans="1:14" ht="15" x14ac:dyDescent="0.25">
      <c r="A63" s="127"/>
      <c r="B63" s="119"/>
      <c r="C63" s="120"/>
      <c r="D63" s="121"/>
      <c r="E63" s="122"/>
      <c r="F63" s="125"/>
      <c r="G63" s="128"/>
      <c r="H63" s="129" t="str">
        <f t="shared" si="0"/>
        <v xml:space="preserve"> </v>
      </c>
      <c r="I63" s="131"/>
      <c r="J63" s="132"/>
      <c r="K63" s="133"/>
      <c r="L63" s="134"/>
      <c r="M63" s="125"/>
      <c r="N63" s="130" t="str">
        <f t="shared" si="1"/>
        <v xml:space="preserve"> </v>
      </c>
    </row>
    <row r="64" spans="1:14" ht="15" x14ac:dyDescent="0.25">
      <c r="A64" s="131"/>
      <c r="B64" s="132"/>
      <c r="C64" s="163"/>
      <c r="D64" s="133"/>
      <c r="E64" s="134"/>
      <c r="F64" s="125"/>
      <c r="G64" s="128"/>
      <c r="H64" s="129" t="str">
        <f>IF(F64+G64&gt;0,(F64*D64+G64)," ")</f>
        <v xml:space="preserve"> </v>
      </c>
      <c r="I64" s="131"/>
      <c r="J64" s="132"/>
      <c r="K64" s="133"/>
      <c r="L64" s="134"/>
      <c r="M64" s="125"/>
      <c r="N64" s="130" t="str">
        <f t="shared" si="1"/>
        <v xml:space="preserve"> </v>
      </c>
    </row>
    <row r="65" spans="1:14" ht="15.75" thickBot="1" x14ac:dyDescent="0.3">
      <c r="A65" s="164"/>
      <c r="B65" s="165"/>
      <c r="C65" s="166"/>
      <c r="D65" s="167"/>
      <c r="E65" s="168"/>
      <c r="F65" s="160"/>
      <c r="G65" s="160"/>
      <c r="H65" s="169" t="str">
        <f t="shared" si="0"/>
        <v xml:space="preserve"> </v>
      </c>
      <c r="I65" s="164"/>
      <c r="J65" s="165"/>
      <c r="K65" s="167"/>
      <c r="L65" s="168"/>
      <c r="M65" s="160"/>
      <c r="N65" s="170" t="str">
        <f>IF(M65&gt;0,K65*M65," ")</f>
        <v xml:space="preserve"> </v>
      </c>
    </row>
  </sheetData>
  <sheetProtection formatCells="0" insertRows="0" pivotTables="0"/>
  <phoneticPr fontId="4" type="noConversion"/>
  <printOptions horizontalCentered="1" headings="1"/>
  <pageMargins left="0.38" right="0.28000000000000003" top="0.81" bottom="0.37" header="0.17" footer="0.17"/>
  <pageSetup scale="73" orientation="portrait" blackAndWhite="1" r:id="rId1"/>
  <headerFooter alignWithMargins="0">
    <oddHeader>&amp;C&amp;"Arial,Bold Italic"&amp;12DMV SUPPLY REQUEST FORM
Document Processing Contractors
Page 2</oddHeader>
    <oddFooter>&amp;L&amp;8Form 805 (Rev. 09/06/2019)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Page 1</vt:lpstr>
      <vt:lpstr>Page 2</vt:lpstr>
    </vt:vector>
  </TitlesOfParts>
  <Company>State of Alaska, Department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Alaska</dc:creator>
  <cp:lastModifiedBy>Administrator</cp:lastModifiedBy>
  <cp:lastPrinted>2015-02-04T23:16:10Z</cp:lastPrinted>
  <dcterms:created xsi:type="dcterms:W3CDTF">2008-06-22T19:11:48Z</dcterms:created>
  <dcterms:modified xsi:type="dcterms:W3CDTF">2019-09-06T16:29:12Z</dcterms:modified>
</cp:coreProperties>
</file>